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bsv\共有フォルダ\♪特会共有フォルダ\●様式\"/>
    </mc:Choice>
  </mc:AlternateContent>
  <xr:revisionPtr revIDLastSave="0" documentId="13_ncr:1_{F3070466-7C89-40B0-ABD9-9484ED993927}" xr6:coauthVersionLast="36" xr6:coauthVersionMax="36" xr10:uidLastSave="{00000000-0000-0000-0000-000000000000}"/>
  <bookViews>
    <workbookView xWindow="0" yWindow="120" windowWidth="15075" windowHeight="4680" tabRatio="894" xr2:uid="{00000000-000D-0000-FFFF-FFFF00000000}"/>
  </bookViews>
  <sheets>
    <sheet name="入力票" sheetId="28" r:id="rId1"/>
    <sheet name="様式" sheetId="27" r:id="rId2"/>
  </sheets>
  <definedNames>
    <definedName name="_xlnm.Print_Area" localSheetId="1">様式!$A$1:$CL$140</definedName>
    <definedName name="丸">様式!$FR$66</definedName>
    <definedName name="丸２">様式!$FT$69</definedName>
    <definedName name="空白">様式!$GX$66</definedName>
    <definedName name="昭和">様式!$GN$66</definedName>
    <definedName name="続柄配偶者">IF(様式!$AL$23=様式!$FL$71,丸２,空白)</definedName>
    <definedName name="続柄本人">IF(様式!$AL$21=様式!$FL$69,丸２,空白)</definedName>
    <definedName name="大正">様式!$GI$66</definedName>
    <definedName name="年号昭和">IF(様式!$M$21=様式!$FL$66,丸,空白)</definedName>
    <definedName name="年号大正">IF(様式!$H$21=様式!$FL$66,丸,空白)</definedName>
    <definedName name="年号平成">IF(様式!$Q$21=様式!$FL$66,丸,空白)</definedName>
    <definedName name="平成">様式!$GS$66</definedName>
  </definedNames>
  <calcPr calcId="191029"/>
</workbook>
</file>

<file path=xl/calcChain.xml><?xml version="1.0" encoding="utf-8"?>
<calcChain xmlns="http://schemas.openxmlformats.org/spreadsheetml/2006/main">
  <c r="L6" i="27" l="1"/>
  <c r="P6" i="27"/>
  <c r="T6" i="27"/>
  <c r="AB6" i="27"/>
  <c r="X6" i="27"/>
  <c r="AC13" i="27"/>
  <c r="K8" i="27"/>
  <c r="FL71" i="27" l="1"/>
  <c r="FL69" i="27"/>
  <c r="CA8" i="27"/>
  <c r="BT8" i="27"/>
  <c r="BM8" i="27"/>
  <c r="AX21" i="27"/>
  <c r="BB16" i="27"/>
  <c r="BB13" i="27"/>
  <c r="S33" i="27"/>
  <c r="AE33" i="27"/>
  <c r="BH33" i="27"/>
  <c r="AB16" i="27"/>
  <c r="K16" i="27"/>
  <c r="K10" i="27"/>
  <c r="BU29" i="27" l="1"/>
  <c r="BM29" i="27"/>
  <c r="AZ29" i="27"/>
  <c r="FL66" i="27" l="1"/>
  <c r="BT33" i="27" l="1"/>
  <c r="AF27" i="27"/>
  <c r="AC27" i="27"/>
  <c r="W27" i="27"/>
  <c r="T27" i="27"/>
  <c r="W24" i="27"/>
  <c r="U24" i="27"/>
  <c r="Q24" i="27"/>
  <c r="O24" i="27"/>
  <c r="K24" i="27"/>
  <c r="I24" i="27"/>
</calcChain>
</file>

<file path=xl/sharedStrings.xml><?xml version="1.0" encoding="utf-8"?>
<sst xmlns="http://schemas.openxmlformats.org/spreadsheetml/2006/main" count="196" uniqueCount="148">
  <si>
    <t>特別会員
番号</t>
    <rPh sb="0" eb="2">
      <t>トクベツ</t>
    </rPh>
    <rPh sb="2" eb="4">
      <t>カイイン</t>
    </rPh>
    <rPh sb="5" eb="7">
      <t>バンゴウ</t>
    </rPh>
    <phoneticPr fontId="1"/>
  </si>
  <si>
    <t>療養
年月</t>
    <rPh sb="0" eb="2">
      <t>リョウヨウ</t>
    </rPh>
    <rPh sb="3" eb="5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</si>
  <si>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</si>
  <si>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</si>
  <si>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医療費給付金請求書</t>
    <rPh sb="0" eb="3">
      <t>イリョウヒ</t>
    </rPh>
    <rPh sb="3" eb="6">
      <t>キュウフキン</t>
    </rPh>
    <rPh sb="6" eb="9">
      <t>セイキュウショ</t>
    </rPh>
    <phoneticPr fontId="1"/>
  </si>
  <si>
    <t>フリガナ</t>
    <phoneticPr fontId="1"/>
  </si>
  <si>
    <t>別記様式１</t>
    <rPh sb="0" eb="2">
      <t>ベッキ</t>
    </rPh>
    <rPh sb="2" eb="4">
      <t>ヨウシキ</t>
    </rPh>
    <phoneticPr fontId="1"/>
  </si>
  <si>
    <t>円</t>
    <rPh sb="0" eb="1">
      <t>エン</t>
    </rPh>
    <phoneticPr fontId="1"/>
  </si>
  <si>
    <t>整理番号</t>
    <rPh sb="0" eb="2">
      <t>セイリ</t>
    </rPh>
    <rPh sb="2" eb="4">
      <t>バンゴウ</t>
    </rPh>
    <phoneticPr fontId="1"/>
  </si>
  <si>
    <t>㊞</t>
    <phoneticPr fontId="1"/>
  </si>
  <si>
    <t>一般財団法人北海道公立学校教職員互助会理事長　　様</t>
    <rPh sb="0" eb="2">
      <t>イッパン</t>
    </rPh>
    <rPh sb="2" eb="6">
      <t>ザイダンホウジン</t>
    </rPh>
    <rPh sb="6" eb="9">
      <t>ホッカイドウ</t>
    </rPh>
    <rPh sb="9" eb="11">
      <t>コウリツ</t>
    </rPh>
    <rPh sb="11" eb="13">
      <t>ガッコウ</t>
    </rPh>
    <rPh sb="13" eb="16">
      <t>キョウショクイン</t>
    </rPh>
    <rPh sb="16" eb="19">
      <t>ゴジョカイ</t>
    </rPh>
    <rPh sb="19" eb="22">
      <t>リジチョウ</t>
    </rPh>
    <rPh sb="24" eb="25">
      <t>サマ</t>
    </rPh>
    <phoneticPr fontId="1"/>
  </si>
  <si>
    <r>
      <rPr>
        <b/>
        <sz val="9"/>
        <color theme="1"/>
        <rFont val="ＭＳ Ｐゴシック"/>
        <family val="3"/>
        <charset val="128"/>
        <scheme val="major"/>
      </rPr>
      <t>西暦</t>
    </r>
    <r>
      <rPr>
        <sz val="9"/>
        <color theme="1"/>
        <rFont val="ＭＳ Ｐ明朝"/>
        <family val="1"/>
        <charset val="128"/>
      </rPr>
      <t>で記入</t>
    </r>
    <rPh sb="0" eb="2">
      <t>セイレキ</t>
    </rPh>
    <rPh sb="3" eb="5">
      <t>キニュウ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</si>
  <si>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</si>
  <si>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</si>
  <si>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☆太線の内側を記入、押印してください。</t>
    <rPh sb="1" eb="3">
      <t>フトセン</t>
    </rPh>
    <rPh sb="4" eb="6">
      <t>ウチガワ</t>
    </rPh>
    <rPh sb="7" eb="9">
      <t>キニュウ</t>
    </rPh>
    <rPh sb="10" eb="12">
      <t>オウイン</t>
    </rPh>
    <phoneticPr fontId="1"/>
  </si>
  <si>
    <t>枚</t>
    <rPh sb="0" eb="1">
      <t>マイ</t>
    </rPh>
    <phoneticPr fontId="1"/>
  </si>
  <si>
    <t>①</t>
    <phoneticPr fontId="1"/>
  </si>
  <si>
    <t>②</t>
    <phoneticPr fontId="1"/>
  </si>
  <si>
    <t>③</t>
    <phoneticPr fontId="1"/>
  </si>
  <si>
    <t>➃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</si>
  <si>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</si>
  <si>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</si>
  <si>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</si>
  <si>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</si>
  <si>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</si>
  <si>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</si>
  <si>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</si>
  <si>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</si>
  <si>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必ずご記入ください。</t>
  </si>
  <si>
    <t>請　求　内　訳（記入は任意です。）</t>
    <rPh sb="0" eb="1">
      <t>ショウ</t>
    </rPh>
    <rPh sb="2" eb="3">
      <t>モトム</t>
    </rPh>
    <rPh sb="4" eb="5">
      <t>ウチ</t>
    </rPh>
    <rPh sb="6" eb="7">
      <t>ヤク</t>
    </rPh>
    <rPh sb="8" eb="10">
      <t>キニュウ</t>
    </rPh>
    <rPh sb="11" eb="13">
      <t>ニンイ</t>
    </rPh>
    <phoneticPr fontId="1"/>
  </si>
  <si>
    <r>
      <rPr>
        <b/>
        <sz val="8"/>
        <color theme="1"/>
        <rFont val="ＭＳ 明朝"/>
        <family val="1"/>
        <charset val="128"/>
      </rPr>
      <t>右づめに</t>
    </r>
    <r>
      <rPr>
        <sz val="8"/>
        <color theme="1"/>
        <rFont val="ＭＳ 明朝"/>
        <family val="1"/>
        <charset val="128"/>
      </rPr>
      <t>記入してください。</t>
    </r>
    <rPh sb="0" eb="1">
      <t>ミギ</t>
    </rPh>
    <rPh sb="4" eb="6">
      <t>キニュウ</t>
    </rPh>
    <phoneticPr fontId="1"/>
  </si>
  <si>
    <r>
      <rPr>
        <sz val="12"/>
        <color theme="1"/>
        <rFont val="ＭＳ 明朝"/>
        <family val="1"/>
        <charset val="128"/>
      </rPr>
      <t>外　来　分</t>
    </r>
    <r>
      <rPr>
        <sz val="14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医療機関名及び保険調剤薬局名</t>
    </r>
    <rPh sb="0" eb="1">
      <t>ソト</t>
    </rPh>
    <rPh sb="2" eb="3">
      <t>ライ</t>
    </rPh>
    <rPh sb="4" eb="5">
      <t>ブン</t>
    </rPh>
    <phoneticPr fontId="1"/>
  </si>
  <si>
    <r>
      <rPr>
        <sz val="12"/>
        <color theme="1"/>
        <rFont val="ＭＳ 明朝"/>
        <family val="1"/>
        <charset val="128"/>
      </rPr>
      <t>入　院　分</t>
    </r>
    <r>
      <rPr>
        <sz val="14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医療機関名</t>
    </r>
    <rPh sb="0" eb="1">
      <t>ニュウ</t>
    </rPh>
    <rPh sb="2" eb="3">
      <t>イン</t>
    </rPh>
    <rPh sb="4" eb="5">
      <t>ブン</t>
    </rPh>
    <phoneticPr fontId="1"/>
  </si>
  <si>
    <t>千</t>
    <rPh sb="0" eb="1">
      <t>セン</t>
    </rPh>
    <phoneticPr fontId="1"/>
  </si>
  <si>
    <t>日</t>
    <rPh sb="0" eb="1">
      <t>ヒ</t>
    </rPh>
    <phoneticPr fontId="1"/>
  </si>
  <si>
    <t>㋐</t>
    <phoneticPr fontId="1"/>
  </si>
  <si>
    <t>㋑</t>
    <phoneticPr fontId="1"/>
  </si>
  <si>
    <t>㋒</t>
    <phoneticPr fontId="1"/>
  </si>
  <si>
    <t>住所</t>
    <rPh sb="0" eb="2">
      <t>ジュウショ</t>
    </rPh>
    <phoneticPr fontId="1"/>
  </si>
  <si>
    <t>＊</t>
    <phoneticPr fontId="1"/>
  </si>
  <si>
    <t>請求額</t>
    <rPh sb="0" eb="1">
      <t>ショウ</t>
    </rPh>
    <rPh sb="1" eb="2">
      <t>モトム</t>
    </rPh>
    <rPh sb="2" eb="3">
      <t>ガク</t>
    </rPh>
    <phoneticPr fontId="1"/>
  </si>
  <si>
    <t>☆裏面を参照のうえ作成してください。</t>
  </si>
  <si>
    <t>左記の請求者は本紙記載のとおり請求します。</t>
    <rPh sb="0" eb="2">
      <t>サキ</t>
    </rPh>
    <rPh sb="3" eb="6">
      <t>セイキュウシャ</t>
    </rPh>
    <rPh sb="7" eb="9">
      <t>ホンシ</t>
    </rPh>
    <rPh sb="9" eb="11">
      <t>キサイ</t>
    </rPh>
    <rPh sb="15" eb="17">
      <t>セイキュウ</t>
    </rPh>
    <phoneticPr fontId="1"/>
  </si>
  <si>
    <t>（互助会受付印）</t>
    <phoneticPr fontId="1"/>
  </si>
  <si>
    <t>月</t>
    <rPh sb="0" eb="1">
      <t>ツキ</t>
    </rPh>
    <phoneticPr fontId="1"/>
  </si>
  <si>
    <t>（請求者使用欄）取りまとめにご利用ください。</t>
    <rPh sb="1" eb="4">
      <t>セイキュウシャ</t>
    </rPh>
    <rPh sb="4" eb="6">
      <t>シヨウ</t>
    </rPh>
    <rPh sb="6" eb="7">
      <t>ラン</t>
    </rPh>
    <rPh sb="8" eb="9">
      <t>ト</t>
    </rPh>
    <rPh sb="15" eb="17">
      <t>リヨウ</t>
    </rPh>
    <phoneticPr fontId="1"/>
  </si>
  <si>
    <t>（請求者住所等）</t>
    <rPh sb="1" eb="4">
      <t>セイキュウシャ</t>
    </rPh>
    <rPh sb="4" eb="6">
      <t>ジュウショ</t>
    </rPh>
    <rPh sb="6" eb="7">
      <t>トウ</t>
    </rPh>
    <phoneticPr fontId="1"/>
  </si>
  <si>
    <t>療養者の生年月日</t>
    <rPh sb="0" eb="3">
      <t>リョウヨウシャ</t>
    </rPh>
    <rPh sb="4" eb="6">
      <t>セイネン</t>
    </rPh>
    <rPh sb="6" eb="8">
      <t>ツキヒ</t>
    </rPh>
    <phoneticPr fontId="1"/>
  </si>
  <si>
    <t>（互助会使用欄）</t>
  </si>
  <si>
    <t>二次審査</t>
    <rPh sb="0" eb="2">
      <t>ニジ</t>
    </rPh>
    <rPh sb="2" eb="4">
      <t>シンサ</t>
    </rPh>
    <phoneticPr fontId="1"/>
  </si>
  <si>
    <t>(会員と療養者の関係に○)</t>
    <phoneticPr fontId="1"/>
  </si>
  <si>
    <t>日中連絡先（電話番号）</t>
    <rPh sb="0" eb="2">
      <t>ニッチュウ</t>
    </rPh>
    <rPh sb="2" eb="4">
      <t>レンラク</t>
    </rPh>
    <rPh sb="4" eb="5">
      <t>サキ</t>
    </rPh>
    <rPh sb="6" eb="8">
      <t>デンワ</t>
    </rPh>
    <rPh sb="8" eb="10">
      <t>バンゴウ</t>
    </rPh>
    <phoneticPr fontId="1"/>
  </si>
  <si>
    <t>☆療養者毎に１か月分をまとめて１枚の請求書で請求してください。</t>
    <rPh sb="1" eb="4">
      <t>リョウヨウシャ</t>
    </rPh>
    <rPh sb="4" eb="5">
      <t>ゴト</t>
    </rPh>
    <rPh sb="8" eb="9">
      <t>ゲツ</t>
    </rPh>
    <rPh sb="9" eb="10">
      <t>ブン</t>
    </rPh>
    <rPh sb="16" eb="17">
      <t>マイ</t>
    </rPh>
    <rPh sb="18" eb="21">
      <t>セイキュウショ</t>
    </rPh>
    <rPh sb="22" eb="24">
      <t>セイキュウ</t>
    </rPh>
    <phoneticPr fontId="1"/>
  </si>
  <si>
    <t>氏          名</t>
    <rPh sb="0" eb="1">
      <t>シ</t>
    </rPh>
    <rPh sb="11" eb="12">
      <t>ナ</t>
    </rPh>
    <phoneticPr fontId="1"/>
  </si>
  <si>
    <t>特別会員は押印を省略できます。裏面注意事項２参照</t>
    <phoneticPr fontId="1"/>
  </si>
  <si>
    <t>　　請　　　　　　　求</t>
    <rPh sb="2" eb="3">
      <t>ショウ</t>
    </rPh>
    <rPh sb="10" eb="11">
      <t>モトム</t>
    </rPh>
    <phoneticPr fontId="1"/>
  </si>
  <si>
    <t xml:space="preserve">
外 来
</t>
    <rPh sb="1" eb="2">
      <t>ガイ</t>
    </rPh>
    <rPh sb="3" eb="4">
      <t>キ</t>
    </rPh>
    <phoneticPr fontId="1"/>
  </si>
  <si>
    <t xml:space="preserve">
入 院
</t>
    <rPh sb="1" eb="2">
      <t>ニュウ</t>
    </rPh>
    <rPh sb="3" eb="4">
      <t>イン</t>
    </rPh>
    <phoneticPr fontId="1"/>
  </si>
  <si>
    <t>入 院</t>
    <rPh sb="0" eb="1">
      <t>ニュウ</t>
    </rPh>
    <rPh sb="2" eb="3">
      <t>イン</t>
    </rPh>
    <phoneticPr fontId="1"/>
  </si>
  <si>
    <t>外 来</t>
    <rPh sb="0" eb="1">
      <t>ソト</t>
    </rPh>
    <rPh sb="2" eb="3">
      <t>ライ</t>
    </rPh>
    <phoneticPr fontId="1"/>
  </si>
  <si>
    <t>（元号に○）</t>
  </si>
  <si>
    <r>
      <t xml:space="preserve">複数枚の医療費給付金請求書を同時に提出する場合、
</t>
    </r>
    <r>
      <rPr>
        <b/>
        <sz val="10"/>
        <color theme="1"/>
        <rFont val="ＭＳ 明朝"/>
        <family val="1"/>
        <charset val="128"/>
      </rPr>
      <t>＊</t>
    </r>
    <r>
      <rPr>
        <b/>
        <sz val="8"/>
        <color theme="1"/>
        <rFont val="ＭＳ Ｐゴシック"/>
        <family val="3"/>
        <charset val="128"/>
        <scheme val="minor"/>
      </rPr>
      <t>の項目はいずれかの１枚に記入してください。</t>
    </r>
    <phoneticPr fontId="1"/>
  </si>
  <si>
    <t xml:space="preserve">無条件
給付額
</t>
    <rPh sb="0" eb="3">
      <t>ムジョウケン</t>
    </rPh>
    <rPh sb="5" eb="8">
      <t>キュウフガク</t>
    </rPh>
    <phoneticPr fontId="1"/>
  </si>
  <si>
    <t>（一財）北海道公立学校教職員互助会　</t>
  </si>
  <si>
    <t>修　正
コード</t>
    <rPh sb="0" eb="1">
      <t>オサム</t>
    </rPh>
    <rPh sb="2" eb="3">
      <t>セイ</t>
    </rPh>
    <phoneticPr fontId="1"/>
  </si>
  <si>
    <t>（名）</t>
  </si>
  <si>
    <t>（姓）</t>
    <phoneticPr fontId="1"/>
  </si>
  <si>
    <t>フリ
ガナ</t>
    <phoneticPr fontId="1"/>
  </si>
  <si>
    <t>療養者
氏　名</t>
    <rPh sb="0" eb="3">
      <t>リョウヨウシャ</t>
    </rPh>
    <rPh sb="4" eb="5">
      <t>シ</t>
    </rPh>
    <rPh sb="6" eb="7">
      <t>ナ</t>
    </rPh>
    <phoneticPr fontId="1"/>
  </si>
  <si>
    <t>続  柄</t>
    <phoneticPr fontId="1"/>
  </si>
  <si>
    <t>　　(記入日）</t>
    <rPh sb="3" eb="5">
      <t>キニュウ</t>
    </rPh>
    <rPh sb="5" eb="6">
      <t>ビ</t>
    </rPh>
    <phoneticPr fontId="1"/>
  </si>
  <si>
    <t>会員
(請求者)
氏名</t>
    <rPh sb="0" eb="2">
      <t>カイイン</t>
    </rPh>
    <rPh sb="4" eb="7">
      <t>セイキュウシャ</t>
    </rPh>
    <rPh sb="9" eb="11">
      <t>シメイ</t>
    </rPh>
    <phoneticPr fontId="1"/>
  </si>
  <si>
    <r>
      <t>領収書</t>
    </r>
    <r>
      <rPr>
        <b/>
        <sz val="7"/>
        <color theme="1"/>
        <rFont val="ＭＳ Ｐゴシック"/>
        <family val="3"/>
        <charset val="128"/>
        <scheme val="minor"/>
      </rPr>
      <t>(</t>
    </r>
    <r>
      <rPr>
        <sz val="7"/>
        <color theme="1"/>
        <rFont val="ＭＳ Ｐゴシック"/>
        <family val="3"/>
        <charset val="128"/>
        <scheme val="minor"/>
      </rPr>
      <t>明細書･内訳書を除く)</t>
    </r>
    <rPh sb="0" eb="3">
      <t>リョウシュウショ</t>
    </rPh>
    <rPh sb="4" eb="7">
      <t>メイサイショ</t>
    </rPh>
    <rPh sb="8" eb="11">
      <t>ウチワケショ</t>
    </rPh>
    <rPh sb="12" eb="13">
      <t>ノゾ</t>
    </rPh>
    <phoneticPr fontId="1"/>
  </si>
  <si>
    <r>
      <t xml:space="preserve"> ☎ </t>
    </r>
    <r>
      <rPr>
        <b/>
        <sz val="8.5"/>
        <color theme="1"/>
        <rFont val="ＭＳ Ｐ明朝"/>
        <family val="1"/>
        <charset val="128"/>
      </rPr>
      <t>011-271-5229</t>
    </r>
    <r>
      <rPr>
        <sz val="8.5"/>
        <color theme="1"/>
        <rFont val="ＭＳ Ｐ明朝"/>
        <family val="1"/>
        <charset val="128"/>
      </rPr>
      <t xml:space="preserve"> (福祉相談室直通)　　</t>
    </r>
    <r>
      <rPr>
        <b/>
        <sz val="8.5"/>
        <color theme="1"/>
        <rFont val="ＭＳ Ｐ明朝"/>
        <family val="1"/>
        <charset val="128"/>
      </rPr>
      <t>011-211-6071</t>
    </r>
    <r>
      <rPr>
        <sz val="8.5"/>
        <color theme="1"/>
        <rFont val="ＭＳ Ｐ明朝"/>
        <family val="1"/>
        <charset val="128"/>
      </rPr>
      <t xml:space="preserve"> (特別会員グループ直通)　　</t>
    </r>
    <r>
      <rPr>
        <b/>
        <sz val="8.5"/>
        <color theme="1"/>
        <rFont val="ＭＳ Ｐ明朝"/>
        <family val="1"/>
        <charset val="128"/>
      </rPr>
      <t>011-271-5225</t>
    </r>
    <r>
      <rPr>
        <sz val="8.5"/>
        <color theme="1"/>
        <rFont val="ＭＳ Ｐ明朝"/>
        <family val="1"/>
        <charset val="128"/>
      </rPr>
      <t xml:space="preserve"> (代表)</t>
    </r>
    <rPh sb="16" eb="18">
      <t>フクシ</t>
    </rPh>
    <rPh sb="18" eb="21">
      <t>ソウダンシツ</t>
    </rPh>
    <rPh sb="21" eb="23">
      <t>チョクツウ</t>
    </rPh>
    <rPh sb="40" eb="42">
      <t>トクベツ</t>
    </rPh>
    <rPh sb="42" eb="44">
      <t>カイイン</t>
    </rPh>
    <rPh sb="48" eb="50">
      <t>チョクツウ</t>
    </rPh>
    <rPh sb="67" eb="69">
      <t>ダイヒョウ</t>
    </rPh>
    <phoneticPr fontId="1"/>
  </si>
  <si>
    <t>給付</t>
    <rPh sb="0" eb="2">
      <t>キュウフ</t>
    </rPh>
    <phoneticPr fontId="1"/>
  </si>
  <si>
    <r>
      <rPr>
        <b/>
        <sz val="10"/>
        <color theme="1"/>
        <rFont val="ＭＳ Ｐゴシック"/>
        <family val="3"/>
        <charset val="128"/>
      </rPr>
      <t>＊</t>
    </r>
    <r>
      <rPr>
        <sz val="8"/>
        <color theme="1"/>
        <rFont val="ＭＳ Ｐゴシック"/>
        <family val="3"/>
        <charset val="128"/>
      </rPr>
      <t>請求者に代わって請求書を記入した方の日中連絡先</t>
    </r>
    <rPh sb="2" eb="5">
      <t>セイキュウシャ</t>
    </rPh>
    <rPh sb="6" eb="7">
      <t>カ</t>
    </rPh>
    <rPh sb="10" eb="13">
      <t>セイキュウショ</t>
    </rPh>
    <rPh sb="14" eb="16">
      <t>キニュウ</t>
    </rPh>
    <rPh sb="18" eb="19">
      <t>カタレンラクサキ</t>
    </rPh>
    <rPh sb="19" eb="20">
      <t>ニチ</t>
    </rPh>
    <rPh sb="20" eb="21">
      <t>ナカ</t>
    </rPh>
    <phoneticPr fontId="1"/>
  </si>
  <si>
    <t>請求者との関係</t>
    <rPh sb="5" eb="7">
      <t>カンケイ</t>
    </rPh>
    <phoneticPr fontId="1"/>
  </si>
  <si>
    <t>保険診療の負担額合計</t>
    <rPh sb="8" eb="10">
      <t>ゴウケイ</t>
    </rPh>
    <phoneticPr fontId="1"/>
  </si>
  <si>
    <t>保険診療の負担額</t>
    <rPh sb="0" eb="2">
      <t>ホケン</t>
    </rPh>
    <rPh sb="2" eb="4">
      <t>シンリョウ</t>
    </rPh>
    <rPh sb="5" eb="7">
      <t>フタン</t>
    </rPh>
    <rPh sb="7" eb="8">
      <t>ガク</t>
    </rPh>
    <phoneticPr fontId="1"/>
  </si>
  <si>
    <t xml:space="preserve"> 〠060-8560　札幌市中央区北1条西6丁目2番地　損保ジャパン札幌ビル5階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rPh sb="22" eb="24">
      <t>チョウメ</t>
    </rPh>
    <rPh sb="25" eb="27">
      <t>バンチ</t>
    </rPh>
    <rPh sb="28" eb="30">
      <t>ソンポ</t>
    </rPh>
    <rPh sb="34" eb="36">
      <t>サッポロ</t>
    </rPh>
    <rPh sb="39" eb="40">
      <t>カイ</t>
    </rPh>
    <phoneticPr fontId="1"/>
  </si>
  <si>
    <t>令和</t>
    <rPh sb="0" eb="2">
      <t>レイワ</t>
    </rPh>
    <phoneticPr fontId="1"/>
  </si>
  <si>
    <t>会員番号</t>
    <rPh sb="0" eb="2">
      <t>カイイン</t>
    </rPh>
    <rPh sb="2" eb="4">
      <t>バンゴウ</t>
    </rPh>
    <phoneticPr fontId="1"/>
  </si>
  <si>
    <t>生年月日（元号）</t>
    <rPh sb="0" eb="4">
      <t>セイネンガッピ</t>
    </rPh>
    <rPh sb="5" eb="7">
      <t>ゲンゴウ</t>
    </rPh>
    <phoneticPr fontId="1"/>
  </si>
  <si>
    <t>生年月日（年）</t>
    <rPh sb="0" eb="4">
      <t>セイネンガッピ</t>
    </rPh>
    <rPh sb="5" eb="6">
      <t>ネン</t>
    </rPh>
    <phoneticPr fontId="1"/>
  </si>
  <si>
    <t>生年月日（月）</t>
    <rPh sb="0" eb="4">
      <t>セイネンガッピ</t>
    </rPh>
    <rPh sb="5" eb="6">
      <t>ツキ</t>
    </rPh>
    <phoneticPr fontId="1"/>
  </si>
  <si>
    <t>生年月日（日）</t>
    <rPh sb="0" eb="4">
      <t>セイネンガッピ</t>
    </rPh>
    <rPh sb="5" eb="6">
      <t>ヒ</t>
    </rPh>
    <phoneticPr fontId="1"/>
  </si>
  <si>
    <t>続柄</t>
    <rPh sb="0" eb="2">
      <t>ゾクガラ</t>
    </rPh>
    <phoneticPr fontId="1"/>
  </si>
  <si>
    <t>療養月</t>
    <rPh sb="0" eb="2">
      <t>リョウヨウ</t>
    </rPh>
    <rPh sb="2" eb="3">
      <t>ツキ</t>
    </rPh>
    <phoneticPr fontId="1"/>
  </si>
  <si>
    <t>外来領収書枚数</t>
    <rPh sb="0" eb="2">
      <t>ガイライ</t>
    </rPh>
    <rPh sb="2" eb="5">
      <t>リョウシュウショ</t>
    </rPh>
    <rPh sb="5" eb="7">
      <t>マイスウ</t>
    </rPh>
    <phoneticPr fontId="1"/>
  </si>
  <si>
    <t>外来負担額合計</t>
    <rPh sb="0" eb="2">
      <t>ガイライ</t>
    </rPh>
    <rPh sb="2" eb="5">
      <t>フタンガク</t>
    </rPh>
    <rPh sb="5" eb="7">
      <t>ゴウケイ</t>
    </rPh>
    <phoneticPr fontId="1"/>
  </si>
  <si>
    <t>入院領収書枚数</t>
    <rPh sb="0" eb="2">
      <t>ニュウイン</t>
    </rPh>
    <rPh sb="2" eb="5">
      <t>リョウシュウショ</t>
    </rPh>
    <rPh sb="5" eb="7">
      <t>マイスウ</t>
    </rPh>
    <phoneticPr fontId="1"/>
  </si>
  <si>
    <t>入院負担額合計</t>
    <rPh sb="0" eb="2">
      <t>ニュウイン</t>
    </rPh>
    <rPh sb="2" eb="5">
      <t>フタンガク</t>
    </rPh>
    <rPh sb="5" eb="7">
      <t>ゴウケイ</t>
    </rPh>
    <phoneticPr fontId="1"/>
  </si>
  <si>
    <t>記入日（年）和暦</t>
    <rPh sb="0" eb="2">
      <t>キニュウ</t>
    </rPh>
    <rPh sb="2" eb="3">
      <t>ヒ</t>
    </rPh>
    <rPh sb="4" eb="5">
      <t>ネン</t>
    </rPh>
    <rPh sb="6" eb="8">
      <t>ワレキ</t>
    </rPh>
    <phoneticPr fontId="1"/>
  </si>
  <si>
    <t>記入日（月）</t>
    <rPh sb="0" eb="2">
      <t>キニュウ</t>
    </rPh>
    <rPh sb="2" eb="3">
      <t>ヒ</t>
    </rPh>
    <rPh sb="4" eb="5">
      <t>ツキ</t>
    </rPh>
    <phoneticPr fontId="1"/>
  </si>
  <si>
    <t>記入日（日）</t>
    <rPh sb="0" eb="2">
      <t>キニュウ</t>
    </rPh>
    <rPh sb="2" eb="3">
      <t>ヒ</t>
    </rPh>
    <rPh sb="4" eb="5">
      <t>ヒ</t>
    </rPh>
    <phoneticPr fontId="1"/>
  </si>
  <si>
    <t>〒番号</t>
    <rPh sb="1" eb="3">
      <t>バンゴウ</t>
    </rPh>
    <phoneticPr fontId="1"/>
  </si>
  <si>
    <t>代筆者氏名</t>
    <rPh sb="0" eb="2">
      <t>ダイヒツ</t>
    </rPh>
    <rPh sb="2" eb="3">
      <t>シャ</t>
    </rPh>
    <rPh sb="3" eb="5">
      <t>シメイ</t>
    </rPh>
    <phoneticPr fontId="1"/>
  </si>
  <si>
    <t>ＴＥＬ　　　　　　　　　　　　　　　　　　　　　　</t>
    <phoneticPr fontId="1"/>
  </si>
  <si>
    <t>〒　　　　　　　　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</si>
  <si>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</si>
  <si>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</si>
  <si>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</si>
  <si>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項目</t>
    <rPh sb="0" eb="2">
      <t>コウモク</t>
    </rPh>
    <phoneticPr fontId="1"/>
  </si>
  <si>
    <t>入力</t>
    <rPh sb="0" eb="2">
      <t>ニュウリョク</t>
    </rPh>
    <phoneticPr fontId="1"/>
  </si>
  <si>
    <t>備考</t>
    <rPh sb="0" eb="2">
      <t>ビコウ</t>
    </rPh>
    <phoneticPr fontId="1"/>
  </si>
  <si>
    <t>５ケタで記入　４ケタ以下の方は先頭に０</t>
    <rPh sb="4" eb="6">
      <t>キニュウ</t>
    </rPh>
    <rPh sb="10" eb="12">
      <t>イカ</t>
    </rPh>
    <rPh sb="13" eb="14">
      <t>カタ</t>
    </rPh>
    <rPh sb="15" eb="17">
      <t>セントウ</t>
    </rPh>
    <phoneticPr fontId="1"/>
  </si>
  <si>
    <t>例　長男</t>
    <rPh sb="0" eb="1">
      <t>レイ</t>
    </rPh>
    <rPh sb="2" eb="4">
      <t>チョウナン</t>
    </rPh>
    <phoneticPr fontId="1"/>
  </si>
  <si>
    <t xml:space="preserve">　
　本　人　
</t>
    <rPh sb="4" eb="5">
      <t>ヒト</t>
    </rPh>
    <phoneticPr fontId="1"/>
  </si>
  <si>
    <t>　配偶者</t>
    <rPh sb="1" eb="4">
      <t>ハ</t>
    </rPh>
    <phoneticPr fontId="1"/>
  </si>
  <si>
    <t>入力後、様式のシートより印刷してください。</t>
    <rPh sb="0" eb="2">
      <t>ニュウリョク</t>
    </rPh>
    <rPh sb="2" eb="3">
      <t>ゴ</t>
    </rPh>
    <rPh sb="4" eb="6">
      <t>ヨウシキ</t>
    </rPh>
    <rPh sb="12" eb="14">
      <t>インサツ</t>
    </rPh>
    <phoneticPr fontId="1"/>
  </si>
  <si>
    <t>この欄を入力してください。</t>
    <rPh sb="2" eb="3">
      <t>ラン</t>
    </rPh>
    <rPh sb="4" eb="6">
      <t>ニュウリョク</t>
    </rPh>
    <phoneticPr fontId="1"/>
  </si>
  <si>
    <t>↓</t>
    <phoneticPr fontId="1"/>
  </si>
  <si>
    <t>会員</t>
    <rPh sb="0" eb="2">
      <t>カイイン</t>
    </rPh>
    <phoneticPr fontId="1"/>
  </si>
  <si>
    <t>療養者</t>
    <rPh sb="0" eb="3">
      <t>リョウヨウシャ</t>
    </rPh>
    <phoneticPr fontId="1"/>
  </si>
  <si>
    <t>請求者</t>
    <rPh sb="0" eb="3">
      <t>セイキュウシャ</t>
    </rPh>
    <phoneticPr fontId="1"/>
  </si>
  <si>
    <t>漢字が出てこない時はひらがなで入力</t>
    <phoneticPr fontId="1"/>
  </si>
  <si>
    <t>療養年（西暦）</t>
    <rPh sb="0" eb="2">
      <t>リョウヨウ</t>
    </rPh>
    <rPh sb="2" eb="3">
      <t>ネン</t>
    </rPh>
    <rPh sb="4" eb="6">
      <t>セイレキ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</si>
  <si>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</si>
  <si>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</si>
  <si>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</si>
  <si>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</si>
  <si>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</si>
  <si>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道内は市町村名から入力</t>
    <rPh sb="0" eb="2">
      <t>ドウナイ</t>
    </rPh>
    <rPh sb="3" eb="6">
      <t>シチョウソン</t>
    </rPh>
    <rPh sb="6" eb="7">
      <t>ナ</t>
    </rPh>
    <rPh sb="9" eb="11">
      <t>ニュウリョク</t>
    </rPh>
    <phoneticPr fontId="1"/>
  </si>
  <si>
    <t>氏名　　　漢字</t>
    <rPh sb="0" eb="2">
      <t>シメイ</t>
    </rPh>
    <rPh sb="5" eb="7">
      <t>カンジ</t>
    </rPh>
    <phoneticPr fontId="1"/>
  </si>
  <si>
    <t>療養者（姓）　　漢字</t>
    <rPh sb="0" eb="3">
      <t>リョウヨウシャ</t>
    </rPh>
    <rPh sb="4" eb="5">
      <t>セイ</t>
    </rPh>
    <rPh sb="8" eb="10">
      <t>カンジ</t>
    </rPh>
    <phoneticPr fontId="1"/>
  </si>
  <si>
    <t>療養者（名）　　漢字</t>
    <rPh sb="0" eb="3">
      <t>リョウヨウシャ</t>
    </rPh>
    <rPh sb="4" eb="5">
      <t>ナ</t>
    </rPh>
    <rPh sb="8" eb="10">
      <t>カンジ</t>
    </rPh>
    <phoneticPr fontId="1"/>
  </si>
  <si>
    <t>ハイフン（－）を入れてください</t>
    <rPh sb="8" eb="9">
      <t>イ</t>
    </rPh>
    <phoneticPr fontId="1"/>
  </si>
  <si>
    <t>以下、請求者が記入した場合は不要</t>
    <rPh sb="0" eb="2">
      <t>イカ</t>
    </rPh>
    <rPh sb="3" eb="6">
      <t>セイキュウシャ</t>
    </rPh>
    <rPh sb="7" eb="9">
      <t>キニュウ</t>
    </rPh>
    <rPh sb="11" eb="13">
      <t>バアイ</t>
    </rPh>
    <rPh sb="14" eb="16">
      <t>フヨウ</t>
    </rPh>
    <phoneticPr fontId="1"/>
  </si>
  <si>
    <t>TEL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</si>
  <si>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</si>
  <si>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</si>
  <si>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</si>
  <si>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本人</t>
    <rPh sb="0" eb="2">
      <t>ホンニン</t>
    </rPh>
    <phoneticPr fontId="1"/>
  </si>
  <si>
    <t>配偶者</t>
    <rPh sb="0" eb="3">
      <t>ハ</t>
    </rPh>
    <phoneticPr fontId="1"/>
  </si>
  <si>
    <t>大正・昭和・平成を選択</t>
    <rPh sb="0" eb="2">
      <t>タイショウ</t>
    </rPh>
    <rPh sb="3" eb="5">
      <t>ショウワ</t>
    </rPh>
    <rPh sb="6" eb="8">
      <t>ヘイセイ</t>
    </rPh>
    <rPh sb="9" eb="11">
      <t>センタク</t>
    </rPh>
    <phoneticPr fontId="1"/>
  </si>
  <si>
    <t>氏名　　　フリガナ</t>
    <rPh sb="0" eb="2">
      <t>シメイ</t>
    </rPh>
    <phoneticPr fontId="1"/>
  </si>
  <si>
    <t>療養者（名）　　フリガナ</t>
    <rPh sb="0" eb="3">
      <t>リョウヨウシャ</t>
    </rPh>
    <rPh sb="4" eb="5">
      <t>ナ</t>
    </rPh>
    <phoneticPr fontId="1"/>
  </si>
  <si>
    <t>名前のみ入力</t>
    <rPh sb="0" eb="2">
      <t>ナマエ</t>
    </rPh>
    <rPh sb="4" eb="6">
      <t>ニュウリョク</t>
    </rPh>
    <phoneticPr fontId="1"/>
  </si>
  <si>
    <r>
      <rPr>
        <sz val="11"/>
        <color rgb="FF7030A0"/>
        <rFont val="ＭＳ Ｐゴシック"/>
        <family val="3"/>
        <charset val="128"/>
        <scheme val="minor"/>
      </rPr>
      <t>・会員死亡後は認定配偶者名又は相続人名を記入　　</t>
    </r>
    <r>
      <rPr>
        <sz val="11"/>
        <color theme="1"/>
        <rFont val="ＭＳ Ｐゴシック"/>
        <family val="2"/>
        <charset val="128"/>
        <scheme val="minor"/>
      </rPr>
      <t>　　　                                              　　　・漢字が出てこない時はひらがなで入力</t>
    </r>
    <rPh sb="1" eb="3">
      <t>カイイン</t>
    </rPh>
    <rPh sb="3" eb="6">
      <t>シボウゴ</t>
    </rPh>
    <rPh sb="7" eb="12">
      <t>ニ</t>
    </rPh>
    <rPh sb="12" eb="13">
      <t>ナ</t>
    </rPh>
    <rPh sb="13" eb="14">
      <t>マタ</t>
    </rPh>
    <rPh sb="15" eb="18">
      <t>ソウゾクニン</t>
    </rPh>
    <rPh sb="18" eb="19">
      <t>メイ</t>
    </rPh>
    <rPh sb="20" eb="22">
      <t>キニュウ</t>
    </rPh>
    <rPh sb="77" eb="79">
      <t>カンジ</t>
    </rPh>
    <rPh sb="80" eb="81">
      <t>デ</t>
    </rPh>
    <rPh sb="85" eb="86">
      <t>トキ</t>
    </rPh>
    <rPh sb="92" eb="94">
      <t>ニュウリョク</t>
    </rPh>
    <phoneticPr fontId="1"/>
  </si>
  <si>
    <t>本人・配偶者を選択　　　　　　　　　　　　　　　　　　　　　　　　　　　　　　　　　　　　　　　　　　　　　　　　　　　　　　　　　　　　　　　　　　　　　　　　　　　　　（会員死亡後も認定配偶者は「配偶者」を選択してください）</t>
    <rPh sb="0" eb="2">
      <t>ホンニン</t>
    </rPh>
    <rPh sb="3" eb="6">
      <t>ハ</t>
    </rPh>
    <rPh sb="7" eb="9">
      <t>センタク</t>
    </rPh>
    <rPh sb="87" eb="89">
      <t>カイイン</t>
    </rPh>
    <rPh sb="89" eb="92">
      <t>シボウゴ</t>
    </rPh>
    <rPh sb="93" eb="95">
      <t>ニンテイ</t>
    </rPh>
    <rPh sb="95" eb="98">
      <t>ハイグウシャ</t>
    </rPh>
    <rPh sb="100" eb="103">
      <t>ハイグウシャ</t>
    </rPh>
    <rPh sb="105" eb="107">
      <t>センタク</t>
    </rPh>
    <phoneticPr fontId="1"/>
  </si>
  <si>
    <t>姓と名の間にスペースを入れてください</t>
    <rPh sb="0" eb="1">
      <t>セイ</t>
    </rPh>
    <rPh sb="2" eb="3">
      <t>メイ</t>
    </rPh>
    <rPh sb="4" eb="5">
      <t>アイダ</t>
    </rPh>
    <rPh sb="11" eb="12">
      <t>イ</t>
    </rPh>
    <phoneticPr fontId="1"/>
  </si>
  <si>
    <t>例：１年は０１</t>
    <rPh sb="0" eb="1">
      <t>レイ</t>
    </rPh>
    <rPh sb="3" eb="4">
      <t>ネン</t>
    </rPh>
    <phoneticPr fontId="1"/>
  </si>
  <si>
    <t>例：１月は０１</t>
    <rPh sb="0" eb="1">
      <t>レイ</t>
    </rPh>
    <rPh sb="3" eb="4">
      <t>ツキ</t>
    </rPh>
    <phoneticPr fontId="1"/>
  </si>
  <si>
    <t>例：１日は０１</t>
    <rPh sb="0" eb="1">
      <t>レイ</t>
    </rPh>
    <rPh sb="3" eb="4">
      <t>ヒ</t>
    </rPh>
    <phoneticPr fontId="1"/>
  </si>
  <si>
    <t>例：令和６年は西暦２０２４年</t>
    <rPh sb="0" eb="1">
      <t>レイ</t>
    </rPh>
    <rPh sb="2" eb="4">
      <t>レ</t>
    </rPh>
    <rPh sb="5" eb="6">
      <t>ネン</t>
    </rPh>
    <rPh sb="7" eb="9">
      <t>セイレキ</t>
    </rPh>
    <rPh sb="13" eb="14">
      <t>ネン</t>
    </rPh>
    <phoneticPr fontId="1"/>
  </si>
  <si>
    <t>例：６年は０６</t>
    <rPh sb="0" eb="1">
      <t>レイ</t>
    </rPh>
    <rPh sb="3" eb="4">
      <t>ネン</t>
    </rPh>
    <phoneticPr fontId="1"/>
  </si>
  <si>
    <t>代筆者日中連絡先(電話番号)</t>
    <rPh sb="0" eb="2">
      <t>ダイヒツ</t>
    </rPh>
    <rPh sb="2" eb="3">
      <t>シャ</t>
    </rPh>
    <rPh sb="3" eb="5">
      <t>ニッチュウ</t>
    </rPh>
    <rPh sb="5" eb="8">
      <t>レンラクサキ</t>
    </rPh>
    <rPh sb="9" eb="11">
      <t>デンワ</t>
    </rPh>
    <rPh sb="11" eb="13">
      <t>バンゴウ</t>
    </rPh>
    <phoneticPr fontId="1"/>
  </si>
  <si>
    <t>請求者から見た代筆者との関係</t>
    <rPh sb="0" eb="3">
      <t>セイキュウシャ</t>
    </rPh>
    <rPh sb="5" eb="6">
      <t>ミ</t>
    </rPh>
    <rPh sb="7" eb="9">
      <t>ダイヒツ</t>
    </rPh>
    <rPh sb="9" eb="10">
      <t>シャ</t>
    </rPh>
    <rPh sb="12" eb="1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</si>
</sst>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6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2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i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theme="1"/>
      </right>
      <top/>
      <bottom/>
      <diagonal/>
    </border>
    <border>
      <left style="medium">
        <color rgb="FFFF0000"/>
      </left>
      <right/>
      <top style="thin">
        <color theme="1"/>
      </top>
      <bottom style="thin">
        <color theme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/>
      <top style="thin">
        <color theme="1"/>
      </top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52" fillId="0" borderId="0" applyFont="0" applyFill="0" applyBorder="0" applyAlignment="0" applyProtection="0">
      <alignment vertical="center"/>
    </xf>
  </cellStyleXfs>
  <cellXfs count="57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21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7" xfId="0" applyFont="1" applyBorder="1">
      <alignment vertical="center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26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20" fillId="0" borderId="15" xfId="0" applyFont="1" applyBorder="1" applyAlignment="1">
      <alignment vertical="center"/>
    </xf>
    <xf numFmtId="0" fontId="24" fillId="0" borderId="0" xfId="0" applyFont="1" applyBorder="1" applyAlignment="1">
      <alignment vertical="center" textRotation="255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4" fillId="0" borderId="18" xfId="0" applyFont="1" applyBorder="1" applyAlignment="1">
      <alignment vertical="center"/>
    </xf>
    <xf numFmtId="0" fontId="18" fillId="0" borderId="18" xfId="0" applyFont="1" applyBorder="1" applyAlignment="1">
      <alignment vertical="center" textRotation="255"/>
    </xf>
    <xf numFmtId="0" fontId="0" fillId="0" borderId="18" xfId="0" applyBorder="1">
      <alignment vertical="center"/>
    </xf>
    <xf numFmtId="0" fontId="29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4" fillId="0" borderId="55" xfId="0" applyFont="1" applyBorder="1">
      <alignment vertical="center"/>
    </xf>
    <xf numFmtId="0" fontId="24" fillId="0" borderId="57" xfId="0" applyFont="1" applyBorder="1">
      <alignment vertical="center"/>
    </xf>
    <xf numFmtId="0" fontId="17" fillId="0" borderId="53" xfId="0" applyFont="1" applyBorder="1" applyAlignment="1">
      <alignment vertical="center" wrapText="1"/>
    </xf>
    <xf numFmtId="0" fontId="17" fillId="0" borderId="5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2" fillId="0" borderId="0" xfId="0" applyFont="1" applyBorder="1" applyAlignment="1">
      <alignment vertical="center" textRotation="255"/>
    </xf>
    <xf numFmtId="0" fontId="24" fillId="3" borderId="0" xfId="0" applyFont="1" applyFill="1" applyBorder="1">
      <alignment vertical="center"/>
    </xf>
    <xf numFmtId="0" fontId="41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38" fillId="0" borderId="15" xfId="0" applyFont="1" applyBorder="1" applyAlignment="1"/>
    <xf numFmtId="0" fontId="22" fillId="0" borderId="15" xfId="0" applyFont="1" applyBorder="1" applyAlignment="1"/>
    <xf numFmtId="0" fontId="0" fillId="3" borderId="0" xfId="0" applyFill="1" applyBorder="1">
      <alignment vertical="center"/>
    </xf>
    <xf numFmtId="0" fontId="9" fillId="0" borderId="3" xfId="0" applyFont="1" applyBorder="1" applyAlignment="1">
      <alignment vertical="top"/>
    </xf>
    <xf numFmtId="0" fontId="45" fillId="0" borderId="0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31" fillId="0" borderId="0" xfId="0" applyFont="1" applyBorder="1" applyAlignment="1">
      <alignment vertical="center" textRotation="255"/>
    </xf>
    <xf numFmtId="0" fontId="26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4" fillId="0" borderId="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18" fillId="0" borderId="19" xfId="0" applyFont="1" applyBorder="1" applyAlignment="1">
      <alignment vertical="center" textRotation="255"/>
    </xf>
    <xf numFmtId="0" fontId="18" fillId="0" borderId="19" xfId="0" applyFont="1" applyBorder="1" applyAlignment="1">
      <alignment vertical="center"/>
    </xf>
    <xf numFmtId="0" fontId="23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44" fillId="3" borderId="0" xfId="0" applyFont="1" applyFill="1" applyBorder="1">
      <alignment vertical="center"/>
    </xf>
    <xf numFmtId="0" fontId="43" fillId="3" borderId="0" xfId="0" applyFont="1" applyFill="1" applyBorder="1">
      <alignment vertical="center"/>
    </xf>
    <xf numFmtId="0" fontId="13" fillId="3" borderId="0" xfId="0" applyFont="1" applyFill="1" applyBorder="1" applyAlignment="1">
      <alignment vertical="center" textRotation="255"/>
    </xf>
    <xf numFmtId="0" fontId="31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0" fillId="0" borderId="0" xfId="0" applyFont="1" applyBorder="1">
      <alignment vertical="center"/>
    </xf>
    <xf numFmtId="0" fontId="18" fillId="3" borderId="0" xfId="0" applyFont="1" applyFill="1" applyBorder="1" applyAlignment="1">
      <alignment vertical="center" textRotation="255"/>
    </xf>
    <xf numFmtId="0" fontId="18" fillId="3" borderId="0" xfId="0" applyFont="1" applyFill="1" applyBorder="1" applyAlignment="1">
      <alignment vertical="center"/>
    </xf>
    <xf numFmtId="0" fontId="18" fillId="3" borderId="0" xfId="0" quotePrefix="1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50" fillId="0" borderId="3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42" fillId="0" borderId="39" xfId="0" applyFont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3" fillId="3" borderId="0" xfId="0" applyFont="1" applyFill="1" applyBorder="1" applyAlignment="1">
      <alignment horizontal="right" vertical="top"/>
    </xf>
    <xf numFmtId="0" fontId="18" fillId="3" borderId="18" xfId="0" applyFont="1" applyFill="1" applyBorder="1" applyAlignment="1">
      <alignment vertical="center"/>
    </xf>
    <xf numFmtId="0" fontId="29" fillId="0" borderId="0" xfId="0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6" fillId="0" borderId="0" xfId="0" applyFont="1" applyBorder="1" applyAlignment="1">
      <alignment vertical="distributed"/>
    </xf>
    <xf numFmtId="0" fontId="9" fillId="3" borderId="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/>
    </xf>
    <xf numFmtId="0" fontId="22" fillId="0" borderId="29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56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57" xfId="0" applyFont="1" applyBorder="1">
      <alignment vertical="center"/>
    </xf>
    <xf numFmtId="0" fontId="22" fillId="0" borderId="3" xfId="0" applyFont="1" applyBorder="1" applyAlignment="1">
      <alignment vertical="center" textRotation="255"/>
    </xf>
    <xf numFmtId="0" fontId="18" fillId="3" borderId="19" xfId="0" applyFont="1" applyFill="1" applyBorder="1" applyAlignment="1">
      <alignment vertical="center"/>
    </xf>
    <xf numFmtId="0" fontId="29" fillId="0" borderId="47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9" fontId="24" fillId="3" borderId="0" xfId="1" applyFont="1" applyFill="1" applyBorder="1">
      <alignment vertical="center"/>
    </xf>
    <xf numFmtId="0" fontId="26" fillId="0" borderId="13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textRotation="255"/>
    </xf>
    <xf numFmtId="0" fontId="2" fillId="0" borderId="5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6" fillId="0" borderId="3" xfId="0" applyFont="1" applyBorder="1" applyAlignment="1">
      <alignment horizontal="left"/>
    </xf>
    <xf numFmtId="0" fontId="3" fillId="0" borderId="10" xfId="0" applyFont="1" applyBorder="1" applyAlignment="1">
      <alignment vertical="top" textRotation="255"/>
    </xf>
    <xf numFmtId="0" fontId="3" fillId="0" borderId="0" xfId="0" applyFont="1" applyBorder="1" applyAlignment="1">
      <alignment vertical="top" textRotation="255"/>
    </xf>
    <xf numFmtId="0" fontId="26" fillId="0" borderId="8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34" fillId="0" borderId="0" xfId="0" applyFont="1" applyBorder="1" applyAlignment="1">
      <alignment vertical="top"/>
    </xf>
    <xf numFmtId="0" fontId="14" fillId="3" borderId="10" xfId="0" applyFont="1" applyFill="1" applyBorder="1" applyAlignment="1">
      <alignment vertical="center"/>
    </xf>
    <xf numFmtId="0" fontId="23" fillId="3" borderId="9" xfId="0" applyFont="1" applyFill="1" applyBorder="1" applyAlignment="1">
      <alignment vertical="center" wrapText="1"/>
    </xf>
    <xf numFmtId="0" fontId="49" fillId="0" borderId="0" xfId="0" applyFont="1" applyBorder="1" applyAlignment="1">
      <alignment vertical="center" textRotation="255"/>
    </xf>
    <xf numFmtId="0" fontId="2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43" fillId="3" borderId="0" xfId="0" applyFont="1" applyFill="1" applyBorder="1" applyAlignment="1">
      <alignment horizontal="right"/>
    </xf>
    <xf numFmtId="0" fontId="26" fillId="0" borderId="0" xfId="0" applyFont="1" applyBorder="1" applyAlignment="1">
      <alignment horizontal="center" vertical="distributed"/>
    </xf>
    <xf numFmtId="0" fontId="24" fillId="0" borderId="0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1" fillId="2" borderId="1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7" xfId="0" applyFont="1" applyBorder="1">
      <alignment vertical="center"/>
    </xf>
    <xf numFmtId="0" fontId="29" fillId="0" borderId="19" xfId="0" applyFont="1" applyBorder="1" applyAlignment="1">
      <alignment vertical="center" textRotation="255"/>
    </xf>
    <xf numFmtId="0" fontId="0" fillId="0" borderId="5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2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53" xfId="0" applyFont="1" applyBorder="1">
      <alignment vertical="center"/>
    </xf>
    <xf numFmtId="0" fontId="54" fillId="0" borderId="0" xfId="0" applyFont="1" applyBorder="1" applyAlignment="1">
      <alignment vertical="top"/>
    </xf>
    <xf numFmtId="0" fontId="0" fillId="0" borderId="19" xfId="0" applyFont="1" applyBorder="1">
      <alignment vertical="center"/>
    </xf>
    <xf numFmtId="0" fontId="8" fillId="0" borderId="0" xfId="0" applyFont="1" applyBorder="1" applyAlignment="1">
      <alignment horizontal="center" vertical="top"/>
    </xf>
    <xf numFmtId="0" fontId="0" fillId="0" borderId="57" xfId="0" applyFont="1" applyBorder="1">
      <alignment vertical="center"/>
    </xf>
    <xf numFmtId="0" fontId="0" fillId="0" borderId="9" xfId="0" applyFont="1" applyBorder="1">
      <alignment vertical="center"/>
    </xf>
    <xf numFmtId="0" fontId="49" fillId="0" borderId="0" xfId="0" applyFont="1" applyBorder="1" applyAlignment="1">
      <alignment vertical="center"/>
    </xf>
    <xf numFmtId="0" fontId="0" fillId="0" borderId="10" xfId="0" applyFont="1" applyBorder="1">
      <alignment vertical="center"/>
    </xf>
    <xf numFmtId="0" fontId="0" fillId="3" borderId="7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0" fillId="0" borderId="23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27" xfId="0" applyFont="1" applyBorder="1">
      <alignment vertical="center"/>
    </xf>
    <xf numFmtId="0" fontId="0" fillId="3" borderId="0" xfId="0" applyFont="1" applyFill="1" applyBorder="1">
      <alignment vertical="center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48" fillId="0" borderId="0" xfId="0" applyFont="1" applyBorder="1">
      <alignment vertical="center"/>
    </xf>
    <xf numFmtId="0" fontId="48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top"/>
    </xf>
    <xf numFmtId="0" fontId="28" fillId="0" borderId="0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54" xfId="0" applyFont="1" applyBorder="1">
      <alignment vertical="center"/>
    </xf>
    <xf numFmtId="0" fontId="0" fillId="0" borderId="55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51" xfId="0" applyFont="1" applyBorder="1">
      <alignment vertical="center"/>
    </xf>
    <xf numFmtId="0" fontId="29" fillId="0" borderId="0" xfId="0" applyFont="1" applyBorder="1" applyAlignment="1"/>
    <xf numFmtId="0" fontId="9" fillId="3" borderId="0" xfId="0" applyFont="1" applyFill="1" applyBorder="1" applyAlignment="1">
      <alignment horizontal="center" vertical="center" textRotation="255"/>
    </xf>
    <xf numFmtId="0" fontId="0" fillId="3" borderId="0" xfId="0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 textRotation="255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top"/>
    </xf>
    <xf numFmtId="0" fontId="14" fillId="2" borderId="6" xfId="0" applyFont="1" applyFill="1" applyBorder="1" applyAlignment="1">
      <alignment vertical="top"/>
    </xf>
    <xf numFmtId="0" fontId="14" fillId="2" borderId="7" xfId="0" applyFont="1" applyFill="1" applyBorder="1" applyAlignment="1">
      <alignment vertical="top"/>
    </xf>
    <xf numFmtId="0" fontId="14" fillId="2" borderId="9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49" fontId="0" fillId="0" borderId="96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49" fontId="0" fillId="0" borderId="97" xfId="0" applyNumberFormat="1" applyBorder="1" applyAlignment="1" applyProtection="1">
      <alignment vertical="center"/>
    </xf>
    <xf numFmtId="49" fontId="0" fillId="0" borderId="97" xfId="0" applyNumberFormat="1" applyBorder="1" applyProtection="1">
      <alignment vertical="center"/>
    </xf>
    <xf numFmtId="176" fontId="0" fillId="0" borderId="97" xfId="0" applyNumberFormat="1" applyBorder="1" applyAlignment="1" applyProtection="1">
      <alignment horizontal="left" vertical="center"/>
    </xf>
    <xf numFmtId="0" fontId="0" fillId="0" borderId="111" xfId="0" applyBorder="1">
      <alignment vertical="center"/>
    </xf>
    <xf numFmtId="0" fontId="0" fillId="0" borderId="102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49" fontId="0" fillId="0" borderId="96" xfId="0" applyNumberFormat="1" applyBorder="1" applyAlignment="1" applyProtection="1">
      <alignment horizontal="left" vertical="center"/>
      <protection locked="0"/>
    </xf>
    <xf numFmtId="49" fontId="0" fillId="0" borderId="97" xfId="0" applyNumberFormat="1" applyBorder="1" applyAlignment="1" applyProtection="1">
      <alignment horizontal="left" vertical="center"/>
      <protection locked="0"/>
    </xf>
    <xf numFmtId="0" fontId="0" fillId="0" borderId="102" xfId="0" applyBorder="1" applyAlignment="1">
      <alignment horizontal="left" vertical="center" wrapText="1"/>
    </xf>
    <xf numFmtId="0" fontId="0" fillId="0" borderId="89" xfId="0" applyBorder="1" applyAlignment="1">
      <alignment horizontal="left" vertical="center" wrapText="1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05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48" fillId="0" borderId="102" xfId="0" applyFont="1" applyBorder="1" applyAlignment="1">
      <alignment horizontal="left" vertical="top" wrapText="1"/>
    </xf>
    <xf numFmtId="0" fontId="0" fillId="0" borderId="89" xfId="0" applyBorder="1" applyAlignment="1">
      <alignment horizontal="left" vertical="top" wrapText="1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49" fontId="0" fillId="0" borderId="103" xfId="0" applyNumberFormat="1" applyBorder="1" applyAlignment="1" applyProtection="1">
      <alignment horizontal="left" vertical="center"/>
      <protection locked="0"/>
    </xf>
    <xf numFmtId="49" fontId="0" fillId="0" borderId="104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88" xfId="0" applyBorder="1" applyAlignment="1">
      <alignment horizontal="center" vertical="center" textRotation="255"/>
    </xf>
    <xf numFmtId="0" fontId="0" fillId="0" borderId="91" xfId="0" applyBorder="1" applyAlignment="1">
      <alignment horizontal="center" vertical="center" textRotation="255"/>
    </xf>
    <xf numFmtId="49" fontId="0" fillId="0" borderId="98" xfId="0" applyNumberFormat="1" applyBorder="1" applyAlignment="1" applyProtection="1">
      <alignment horizontal="left" vertical="center"/>
      <protection locked="0"/>
    </xf>
    <xf numFmtId="49" fontId="0" fillId="0" borderId="99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49" fontId="0" fillId="0" borderId="100" xfId="0" applyNumberFormat="1" applyBorder="1" applyAlignment="1" applyProtection="1">
      <alignment horizontal="left" vertical="center"/>
      <protection locked="0"/>
    </xf>
    <xf numFmtId="49" fontId="0" fillId="0" borderId="102" xfId="0" applyNumberFormat="1" applyBorder="1" applyAlignment="1" applyProtection="1">
      <alignment horizontal="left" vertical="center"/>
      <protection locked="0"/>
    </xf>
    <xf numFmtId="49" fontId="0" fillId="0" borderId="89" xfId="0" applyNumberFormat="1" applyBorder="1" applyAlignment="1" applyProtection="1">
      <alignment horizontal="left" vertical="center"/>
      <protection locked="0"/>
    </xf>
    <xf numFmtId="0" fontId="29" fillId="0" borderId="3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textRotation="255"/>
    </xf>
    <xf numFmtId="0" fontId="49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 textRotation="255"/>
    </xf>
    <xf numFmtId="0" fontId="14" fillId="3" borderId="3" xfId="0" applyFont="1" applyFill="1" applyBorder="1" applyAlignment="1">
      <alignment horizontal="center" vertical="center" textRotation="255"/>
    </xf>
    <xf numFmtId="0" fontId="14" fillId="3" borderId="4" xfId="0" applyFont="1" applyFill="1" applyBorder="1" applyAlignment="1">
      <alignment horizontal="center" vertical="center" textRotation="255"/>
    </xf>
    <xf numFmtId="0" fontId="14" fillId="3" borderId="25" xfId="0" applyFont="1" applyFill="1" applyBorder="1" applyAlignment="1">
      <alignment horizontal="center" vertical="center" textRotation="255"/>
    </xf>
    <xf numFmtId="0" fontId="14" fillId="3" borderId="15" xfId="0" applyFont="1" applyFill="1" applyBorder="1" applyAlignment="1">
      <alignment horizontal="center" vertical="center" textRotation="255"/>
    </xf>
    <xf numFmtId="0" fontId="14" fillId="3" borderId="16" xfId="0" applyFont="1" applyFill="1" applyBorder="1" applyAlignment="1">
      <alignment horizontal="center" vertical="center" textRotation="255"/>
    </xf>
    <xf numFmtId="0" fontId="22" fillId="3" borderId="5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1" fillId="0" borderId="7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4" xfId="0" applyFont="1" applyFill="1" applyBorder="1" applyAlignment="1">
      <alignment horizontal="distributed" vertical="center" wrapText="1"/>
    </xf>
    <xf numFmtId="0" fontId="9" fillId="3" borderId="18" xfId="0" applyFont="1" applyFill="1" applyBorder="1" applyAlignment="1">
      <alignment horizontal="distributed" vertical="center" wrapText="1"/>
    </xf>
    <xf numFmtId="0" fontId="9" fillId="3" borderId="0" xfId="0" applyFont="1" applyFill="1" applyBorder="1" applyAlignment="1">
      <alignment horizontal="distributed" vertical="center" wrapText="1"/>
    </xf>
    <xf numFmtId="0" fontId="9" fillId="3" borderId="10" xfId="0" applyFont="1" applyFill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63" fillId="0" borderId="15" xfId="0" applyNumberFormat="1" applyFont="1" applyBorder="1" applyAlignment="1">
      <alignment horizontal="center" vertical="center"/>
    </xf>
    <xf numFmtId="178" fontId="28" fillId="0" borderId="15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Alignment="1">
      <alignment horizontal="right" vertical="center"/>
    </xf>
    <xf numFmtId="0" fontId="56" fillId="0" borderId="0" xfId="0" applyFont="1" applyBorder="1" applyAlignment="1">
      <alignment horizontal="left"/>
    </xf>
    <xf numFmtId="0" fontId="55" fillId="0" borderId="71" xfId="0" applyFont="1" applyBorder="1" applyAlignment="1">
      <alignment horizontal="center" vertical="center" textRotation="255" wrapText="1"/>
    </xf>
    <xf numFmtId="0" fontId="55" fillId="0" borderId="47" xfId="0" applyFont="1" applyBorder="1" applyAlignment="1">
      <alignment horizontal="center" vertical="center" textRotation="255" wrapText="1"/>
    </xf>
    <xf numFmtId="0" fontId="55" fillId="0" borderId="51" xfId="0" applyFont="1" applyBorder="1" applyAlignment="1">
      <alignment horizontal="center" vertical="center" textRotation="255" wrapText="1"/>
    </xf>
    <xf numFmtId="0" fontId="55" fillId="0" borderId="0" xfId="0" applyFont="1" applyBorder="1" applyAlignment="1">
      <alignment horizontal="center" vertical="center" textRotation="255" wrapText="1"/>
    </xf>
    <xf numFmtId="0" fontId="57" fillId="0" borderId="71" xfId="0" applyFont="1" applyBorder="1" applyAlignment="1">
      <alignment horizontal="center" vertical="center" textRotation="255" wrapText="1"/>
    </xf>
    <xf numFmtId="0" fontId="57" fillId="0" borderId="47" xfId="0" applyFont="1" applyBorder="1" applyAlignment="1">
      <alignment horizontal="center" vertical="center" textRotation="255" wrapText="1"/>
    </xf>
    <xf numFmtId="0" fontId="57" fillId="0" borderId="51" xfId="0" applyFont="1" applyBorder="1" applyAlignment="1">
      <alignment horizontal="center" vertical="center" textRotation="255" wrapText="1"/>
    </xf>
    <xf numFmtId="0" fontId="57" fillId="0" borderId="0" xfId="0" applyFont="1" applyBorder="1" applyAlignment="1">
      <alignment horizontal="center" vertical="center" textRotation="255" wrapText="1"/>
    </xf>
    <xf numFmtId="0" fontId="57" fillId="0" borderId="52" xfId="0" applyFont="1" applyBorder="1" applyAlignment="1">
      <alignment horizontal="center" vertical="center" textRotation="255" wrapText="1"/>
    </xf>
    <xf numFmtId="0" fontId="57" fillId="0" borderId="15" xfId="0" applyFont="1" applyBorder="1" applyAlignment="1">
      <alignment horizontal="center" vertical="center" textRotation="255" wrapText="1"/>
    </xf>
    <xf numFmtId="0" fontId="57" fillId="0" borderId="48" xfId="0" applyFont="1" applyBorder="1" applyAlignment="1">
      <alignment horizontal="center" vertical="center" textRotation="255" wrapText="1"/>
    </xf>
    <xf numFmtId="0" fontId="57" fillId="0" borderId="53" xfId="0" applyFont="1" applyBorder="1" applyAlignment="1">
      <alignment horizontal="center" vertical="center" textRotation="255" wrapText="1"/>
    </xf>
    <xf numFmtId="0" fontId="57" fillId="0" borderId="58" xfId="0" applyFont="1" applyBorder="1" applyAlignment="1">
      <alignment horizontal="center" vertical="center" textRotation="255" wrapText="1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1" fillId="3" borderId="21" xfId="0" applyFont="1" applyFill="1" applyBorder="1" applyAlignment="1">
      <alignment horizontal="distributed" vertical="center"/>
    </xf>
    <xf numFmtId="0" fontId="0" fillId="3" borderId="3" xfId="0" applyFont="1" applyFill="1" applyBorder="1">
      <alignment vertical="center"/>
    </xf>
    <xf numFmtId="0" fontId="0" fillId="3" borderId="4" xfId="0" applyFont="1" applyFill="1" applyBorder="1">
      <alignment vertical="center"/>
    </xf>
    <xf numFmtId="0" fontId="50" fillId="0" borderId="3" xfId="0" applyFont="1" applyBorder="1" applyAlignment="1">
      <alignment horizontal="left" vertical="center" wrapText="1"/>
    </xf>
    <xf numFmtId="0" fontId="50" fillId="0" borderId="4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right" vertical="center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39" xfId="0" applyFont="1" applyFill="1" applyBorder="1" applyAlignment="1">
      <alignment horizontal="distributed" vertical="center" wrapText="1"/>
    </xf>
    <xf numFmtId="0" fontId="9" fillId="3" borderId="40" xfId="0" applyFont="1" applyFill="1" applyBorder="1" applyAlignment="1">
      <alignment horizontal="distributed" vertical="center" wrapText="1"/>
    </xf>
    <xf numFmtId="0" fontId="9" fillId="3" borderId="20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9" xfId="0" applyFont="1" applyFill="1" applyBorder="1" applyAlignment="1">
      <alignment horizontal="distributed" vertical="center" wrapText="1"/>
    </xf>
    <xf numFmtId="0" fontId="5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13" xfId="0" applyFont="1" applyFill="1" applyBorder="1" applyAlignment="1">
      <alignment horizontal="distributed" vertical="center" wrapText="1"/>
    </xf>
    <xf numFmtId="0" fontId="9" fillId="3" borderId="14" xfId="0" applyFont="1" applyFill="1" applyBorder="1" applyAlignment="1">
      <alignment horizontal="distributed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 textRotation="255"/>
    </xf>
    <xf numFmtId="0" fontId="32" fillId="0" borderId="14" xfId="0" applyFont="1" applyBorder="1" applyAlignment="1">
      <alignment horizontal="center" vertical="center" textRotation="255"/>
    </xf>
    <xf numFmtId="0" fontId="32" fillId="0" borderId="8" xfId="0" applyFont="1" applyBorder="1" applyAlignment="1">
      <alignment horizontal="center" vertical="center" textRotation="255"/>
    </xf>
    <xf numFmtId="0" fontId="32" fillId="0" borderId="10" xfId="0" applyFont="1" applyBorder="1" applyAlignment="1">
      <alignment horizontal="center" vertical="center" textRotation="255"/>
    </xf>
    <xf numFmtId="0" fontId="32" fillId="0" borderId="6" xfId="0" applyFont="1" applyBorder="1" applyAlignment="1">
      <alignment horizontal="center" vertical="center" textRotation="255"/>
    </xf>
    <xf numFmtId="0" fontId="32" fillId="0" borderId="9" xfId="0" applyFont="1" applyBorder="1" applyAlignment="1">
      <alignment horizontal="center" vertical="center" textRotation="255"/>
    </xf>
    <xf numFmtId="0" fontId="31" fillId="3" borderId="13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4" fillId="0" borderId="3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62" fillId="2" borderId="5" xfId="0" applyFont="1" applyFill="1" applyBorder="1" applyAlignment="1">
      <alignment horizontal="center" vertical="center"/>
    </xf>
    <xf numFmtId="0" fontId="62" fillId="2" borderId="3" xfId="0" applyFont="1" applyFill="1" applyBorder="1" applyAlignment="1">
      <alignment horizontal="center" vertical="center"/>
    </xf>
    <xf numFmtId="0" fontId="62" fillId="2" borderId="4" xfId="0" applyFont="1" applyFill="1" applyBorder="1" applyAlignment="1">
      <alignment horizontal="center" vertical="center"/>
    </xf>
    <xf numFmtId="0" fontId="62" fillId="2" borderId="8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62" fillId="2" borderId="10" xfId="0" applyFont="1" applyFill="1" applyBorder="1" applyAlignment="1">
      <alignment horizontal="center" vertical="center"/>
    </xf>
    <xf numFmtId="0" fontId="62" fillId="2" borderId="6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177" fontId="28" fillId="0" borderId="15" xfId="0" applyNumberFormat="1" applyFont="1" applyBorder="1" applyAlignment="1">
      <alignment horizontal="right" vertical="center"/>
    </xf>
    <xf numFmtId="0" fontId="42" fillId="0" borderId="54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8" fillId="3" borderId="0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right"/>
    </xf>
    <xf numFmtId="0" fontId="0" fillId="2" borderId="3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8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7" fillId="0" borderId="5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55" fillId="0" borderId="81" xfId="0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7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textRotation="255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textRotation="255"/>
    </xf>
    <xf numFmtId="0" fontId="26" fillId="0" borderId="0" xfId="0" applyNumberFormat="1" applyFont="1" applyBorder="1" applyAlignment="1">
      <alignment horizontal="center" vertical="center"/>
    </xf>
    <xf numFmtId="0" fontId="60" fillId="0" borderId="0" xfId="0" applyNumberFormat="1" applyFont="1" applyBorder="1" applyAlignment="1">
      <alignment horizontal="left" vertical="center" shrinkToFit="1"/>
    </xf>
    <xf numFmtId="0" fontId="60" fillId="0" borderId="49" xfId="0" applyNumberFormat="1" applyFont="1" applyBorder="1" applyAlignment="1">
      <alignment horizontal="left" vertical="center" shrinkToFit="1"/>
    </xf>
    <xf numFmtId="0" fontId="61" fillId="2" borderId="72" xfId="0" applyFont="1" applyFill="1" applyBorder="1" applyAlignment="1">
      <alignment horizontal="center" vertical="center"/>
    </xf>
    <xf numFmtId="0" fontId="61" fillId="2" borderId="13" xfId="0" applyFont="1" applyFill="1" applyBorder="1" applyAlignment="1">
      <alignment horizontal="center" vertical="center"/>
    </xf>
    <xf numFmtId="0" fontId="61" fillId="2" borderId="73" xfId="0" applyFont="1" applyFill="1" applyBorder="1" applyAlignment="1">
      <alignment horizontal="center" vertical="center"/>
    </xf>
    <xf numFmtId="0" fontId="61" fillId="2" borderId="74" xfId="0" applyFont="1" applyFill="1" applyBorder="1" applyAlignment="1">
      <alignment horizontal="center" vertical="center"/>
    </xf>
    <xf numFmtId="0" fontId="61" fillId="2" borderId="7" xfId="0" applyFont="1" applyFill="1" applyBorder="1" applyAlignment="1">
      <alignment horizontal="center" vertical="center"/>
    </xf>
    <xf numFmtId="0" fontId="61" fillId="2" borderId="75" xfId="0" applyFont="1" applyFill="1" applyBorder="1" applyAlignment="1">
      <alignment horizontal="center" vertical="center"/>
    </xf>
    <xf numFmtId="0" fontId="61" fillId="2" borderId="14" xfId="0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NumberFormat="1" applyFont="1" applyBorder="1" applyAlignment="1">
      <alignment horizontal="left" vertical="top"/>
    </xf>
    <xf numFmtId="0" fontId="0" fillId="0" borderId="0" xfId="0" applyNumberFormat="1" applyFont="1" applyBorder="1" applyAlignment="1">
      <alignment horizontal="left"/>
    </xf>
    <xf numFmtId="0" fontId="58" fillId="0" borderId="32" xfId="0" applyFont="1" applyBorder="1" applyAlignment="1">
      <alignment horizontal="center" vertical="center" textRotation="255" wrapText="1"/>
    </xf>
    <xf numFmtId="0" fontId="37" fillId="0" borderId="32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172770</xdr:colOff>
      <xdr:row>4</xdr:row>
      <xdr:rowOff>35050</xdr:rowOff>
    </xdr:from>
    <xdr:to>
      <xdr:col>0</xdr:col>
      <xdr:colOff>181841</xdr:colOff>
      <xdr:row>11</xdr:row>
      <xdr:rowOff>121226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975EB16-3804-44E1-A613-957FD5772FF3}"/>
            </a:ext>
          </a:extLst>
        </xdr:cNvPr>
        <xdr:cNvCxnSpPr/>
      </xdr:nvCxnSpPr>
      <xdr:spPr>
        <a:xfrm flipH="1" flipV="1">
          <a:off x="172770" y="1216150"/>
          <a:ext cx="9071" cy="1314901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181429</xdr:colOff>
      <xdr:row>5</xdr:row>
      <xdr:rowOff>1</xdr:rowOff>
    </xdr:from>
    <xdr:to>
      <xdr:col>1</xdr:col>
      <xdr:colOff>0</xdr:colOff>
      <xdr:row>5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6F00DAE-FEA6-4C1B-BA83-DE0E69AB7D42}"/>
            </a:ext>
          </a:extLst>
        </xdr:cNvPr>
        <xdr:cNvCxnSpPr/>
      </xdr:nvCxnSpPr>
      <xdr:spPr>
        <a:xfrm>
          <a:off x="181429" y="1228726"/>
          <a:ext cx="94796" cy="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155864</xdr:colOff>
      <xdr:row>27</xdr:row>
      <xdr:rowOff>69273</xdr:rowOff>
    </xdr:from>
    <xdr:to>
      <xdr:col>0</xdr:col>
      <xdr:colOff>164523</xdr:colOff>
      <xdr:row>33</xdr:row>
      <xdr:rowOff>8659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B81E80-C470-4081-B7F3-BA2D8DE69081}"/>
            </a:ext>
          </a:extLst>
        </xdr:cNvPr>
        <xdr:cNvCxnSpPr/>
      </xdr:nvCxnSpPr>
      <xdr:spPr>
        <a:xfrm flipH="1">
          <a:off x="155864" y="4441248"/>
          <a:ext cx="8659" cy="1310986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154214</xdr:colOff>
      <xdr:row>33</xdr:row>
      <xdr:rowOff>8247</xdr:rowOff>
    </xdr:from>
    <xdr:to>
      <xdr:col>1</xdr:col>
      <xdr:colOff>18143</xdr:colOff>
      <xdr:row>33</xdr:row>
      <xdr:rowOff>8247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E849069-0AD2-49C2-B0AB-EC74BFB9DC13}"/>
            </a:ext>
          </a:extLst>
        </xdr:cNvPr>
        <xdr:cNvCxnSpPr/>
      </xdr:nvCxnSpPr>
      <xdr:spPr>
        <a:xfrm>
          <a:off x="154214" y="5751822"/>
          <a:ext cx="140154" cy="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43</xdr:row>
      <xdr:rowOff>0</xdr:rowOff>
    </xdr:from>
    <xdr:to>
      <xdr:col>1</xdr:col>
      <xdr:colOff>9525</xdr:colOff>
      <xdr:row>43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5289710-A9C3-4313-AC1E-0262F3CB8526}"/>
            </a:ext>
          </a:extLst>
        </xdr:cNvPr>
        <xdr:cNvCxnSpPr/>
      </xdr:nvCxnSpPr>
      <xdr:spPr>
        <a:xfrm flipH="1">
          <a:off x="152400" y="7467600"/>
          <a:ext cx="133350" cy="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43</xdr:row>
      <xdr:rowOff>0</xdr:rowOff>
    </xdr:from>
    <xdr:to>
      <xdr:col>0</xdr:col>
      <xdr:colOff>152402</xdr:colOff>
      <xdr:row>44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8EE0AC4-C102-407B-8F70-8595AD4DA11A}"/>
            </a:ext>
          </a:extLst>
        </xdr:cNvPr>
        <xdr:cNvCxnSpPr/>
      </xdr:nvCxnSpPr>
      <xdr:spPr>
        <a:xfrm flipH="1">
          <a:off x="152400" y="7467600"/>
          <a:ext cx="2" cy="26670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182217</xdr:colOff>
      <xdr:row>61</xdr:row>
      <xdr:rowOff>1</xdr:rowOff>
    </xdr:from>
    <xdr:to>
      <xdr:col>1</xdr:col>
      <xdr:colOff>10769</xdr:colOff>
      <xdr:row>61</xdr:row>
      <xdr:rowOff>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863350D-D2D2-494F-BF28-83557A315C21}"/>
            </a:ext>
          </a:extLst>
        </xdr:cNvPr>
        <xdr:cNvCxnSpPr/>
      </xdr:nvCxnSpPr>
      <xdr:spPr>
        <a:xfrm flipH="1">
          <a:off x="182217" y="11258551"/>
          <a:ext cx="104777" cy="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174914</xdr:colOff>
      <xdr:row>58</xdr:row>
      <xdr:rowOff>189634</xdr:rowOff>
    </xdr:from>
    <xdr:to>
      <xdr:col>0</xdr:col>
      <xdr:colOff>176420</xdr:colOff>
      <xdr:row>61</xdr:row>
      <xdr:rowOff>7041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65DC6D6-A45C-4DCE-A791-AD8602DB9DE5}"/>
            </a:ext>
          </a:extLst>
        </xdr:cNvPr>
        <xdr:cNvCxnSpPr/>
      </xdr:nvCxnSpPr>
      <xdr:spPr>
        <a:xfrm flipH="1" flipV="1">
          <a:off x="174914" y="10819534"/>
          <a:ext cx="1506" cy="446057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66675</xdr:colOff>
      <xdr:row>8</xdr:row>
      <xdr:rowOff>4232</xdr:rowOff>
    </xdr:from>
    <xdr:to>
      <xdr:col>84</xdr:col>
      <xdr:colOff>66675</xdr:colOff>
      <xdr:row>8</xdr:row>
      <xdr:rowOff>4232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8223B49-E7F2-4BA4-9578-6458359C1345}"/>
            </a:ext>
          </a:extLst>
        </xdr:cNvPr>
        <xdr:cNvCxnSpPr/>
      </xdr:nvCxnSpPr>
      <xdr:spPr>
        <a:xfrm>
          <a:off x="5866342" y="1909232"/>
          <a:ext cx="23706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72</xdr:row>
      <xdr:rowOff>85725</xdr:rowOff>
    </xdr:from>
    <xdr:to>
      <xdr:col>90</xdr:col>
      <xdr:colOff>1</xdr:colOff>
      <xdr:row>143</xdr:row>
      <xdr:rowOff>123825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A6C042A-5995-41AF-88C2-4F85BC319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468350"/>
          <a:ext cx="8743950" cy="12887325"/>
        </a:xfrm>
        <a:prstGeom prst="rect">
          <a:avLst/>
        </a:prstGeom>
      </xdr:spPr>
    </xdr:pic>
    <xdr:clientData/>
  </xdr:twoCellAnchor>
  <xdr:twoCellAnchor>
    <xdr:from>
      <xdr:col>173</xdr:col>
      <xdr:colOff>21165</xdr:colOff>
      <xdr:row>65</xdr:row>
      <xdr:rowOff>42334</xdr:rowOff>
    </xdr:from>
    <xdr:to>
      <xdr:col>176</xdr:col>
      <xdr:colOff>63500</xdr:colOff>
      <xdr:row>66</xdr:row>
      <xdr:rowOff>116418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F3D03F2-0367-4AE2-90E1-15F470AF6682}"/>
            </a:ext>
          </a:extLst>
        </xdr:cNvPr>
        <xdr:cNvSpPr/>
      </xdr:nvSpPr>
      <xdr:spPr>
        <a:xfrm>
          <a:off x="9620248" y="12170834"/>
          <a:ext cx="328085" cy="23283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63498</xdr:colOff>
          <xdr:row>20</xdr:row>
          <xdr:rowOff>10583</xdr:rowOff>
        </xdr:from>
        <xdr:to>
          <xdr:col>11</xdr:col>
          <xdr:colOff>73023</xdr:colOff>
          <xdr:row>23</xdr:row>
          <xdr:rowOff>1058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68CE51C-472B-4140-9E12-B3ECFF8F73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年号大正" spid="_x0000_s14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0165" y="3439583"/>
              <a:ext cx="390525" cy="3608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21166</xdr:colOff>
          <xdr:row>20</xdr:row>
          <xdr:rowOff>10583</xdr:rowOff>
        </xdr:from>
        <xdr:to>
          <xdr:col>16</xdr:col>
          <xdr:colOff>30691</xdr:colOff>
          <xdr:row>23</xdr:row>
          <xdr:rowOff>1058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587DC869-E0E0-4322-8F22-1682A93F8C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年号昭和" spid="_x0000_s14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44083" y="3439583"/>
              <a:ext cx="390525" cy="3608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31749</xdr:colOff>
          <xdr:row>20</xdr:row>
          <xdr:rowOff>10583</xdr:rowOff>
        </xdr:from>
        <xdr:to>
          <xdr:col>20</xdr:col>
          <xdr:colOff>41274</xdr:colOff>
          <xdr:row>23</xdr:row>
          <xdr:rowOff>1058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9310B5C7-DEA6-40F4-949E-3A7E757D4E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年号平成" spid="_x0000_s143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35666" y="3439583"/>
              <a:ext cx="390525" cy="3608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175</xdr:col>
      <xdr:colOff>84667</xdr:colOff>
      <xdr:row>68</xdr:row>
      <xdr:rowOff>74084</xdr:rowOff>
    </xdr:from>
    <xdr:to>
      <xdr:col>179</xdr:col>
      <xdr:colOff>0</xdr:colOff>
      <xdr:row>69</xdr:row>
      <xdr:rowOff>148167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06A6359-94BF-40E3-9AFD-2CEE572F1C14}"/>
            </a:ext>
          </a:extLst>
        </xdr:cNvPr>
        <xdr:cNvSpPr/>
      </xdr:nvSpPr>
      <xdr:spPr>
        <a:xfrm>
          <a:off x="9874250" y="12763501"/>
          <a:ext cx="296333" cy="29633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20</xdr:row>
          <xdr:rowOff>15874</xdr:rowOff>
        </xdr:from>
        <xdr:to>
          <xdr:col>40</xdr:col>
          <xdr:colOff>66676</xdr:colOff>
          <xdr:row>22</xdr:row>
          <xdr:rowOff>88651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F2A1C48D-9255-4BD8-BAC0-E2B53A59C5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続柄本人" spid="_x0000_s143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667125" y="3406774"/>
              <a:ext cx="390526" cy="33947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1058</xdr:colOff>
          <xdr:row>22</xdr:row>
          <xdr:rowOff>58208</xdr:rowOff>
        </xdr:from>
        <xdr:to>
          <xdr:col>40</xdr:col>
          <xdr:colOff>66675</xdr:colOff>
          <xdr:row>23</xdr:row>
          <xdr:rowOff>271457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D32F098E-ACEB-4773-BBD1-F4283D6123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続柄配偶者" spid="_x0000_s14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706283" y="3715808"/>
              <a:ext cx="351367" cy="3084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30</xdr:col>
      <xdr:colOff>74082</xdr:colOff>
      <xdr:row>23</xdr:row>
      <xdr:rowOff>222247</xdr:rowOff>
    </xdr:from>
    <xdr:to>
      <xdr:col>42</xdr:col>
      <xdr:colOff>84666</xdr:colOff>
      <xdr:row>25</xdr:row>
      <xdr:rowOff>95247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3A3394-D40E-45A3-8C22-4D5569F70616}"/>
            </a:ext>
          </a:extLst>
        </xdr:cNvPr>
        <xdr:cNvSpPr txBox="1"/>
      </xdr:nvSpPr>
      <xdr:spPr>
        <a:xfrm>
          <a:off x="3111499" y="4021664"/>
          <a:ext cx="115358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会員死亡後も配偶者のまま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6460-8CAD-4B25-B94A-5561C153C06B}">
  <dimension ref="A1:I31"/>
  <sheetViews>
    <sheetView tabSelected="1" zoomScaleNormal="100" workbookViewId="0">
      <pane ySplit="3" topLeftCell="A4" activePane="bottomLeft" state="frozen"/>
      <selection pane="bottomLeft" activeCell="C26" sqref="C26:E26"/>
    </sheetView>
  </sheetViews>
  <sheetFormatPr defaultRowHeight="20.25" customHeight="1" x14ac:dyDescent="0.15"/>
  <cols>
    <col min="1" max="1" width="6.5" customWidth="1"/>
    <col min="2" max="2" width="28.25" customWidth="1"/>
    <col min="3" max="3" width="8.125" customWidth="1"/>
    <col min="4" max="4" width="20.625" customWidth="1"/>
    <col min="5" max="5" width="25.125" customWidth="1"/>
    <col min="6" max="6" width="25.625" customWidth="1"/>
    <col min="9" max="9" width="0" hidden="1" customWidth="1"/>
  </cols>
  <sheetData>
    <row r="1" spans="1:9" ht="20.25" customHeight="1" x14ac:dyDescent="0.15">
      <c r="C1" s="247" t="s">
        <v>110</v>
      </c>
      <c r="D1" s="247"/>
      <c r="E1" s="247"/>
    </row>
    <row r="2" spans="1:9" ht="20.25" customHeight="1" thickBot="1" x14ac:dyDescent="0.2">
      <c r="C2" s="247" t="s">
        <v>111</v>
      </c>
      <c r="D2" s="247"/>
      <c r="E2" s="247"/>
    </row>
    <row r="3" spans="1:9" ht="20.25" customHeight="1" thickBot="1" x14ac:dyDescent="0.2">
      <c r="A3" s="270" t="s">
        <v>102</v>
      </c>
      <c r="B3" s="271"/>
      <c r="C3" s="277" t="s">
        <v>103</v>
      </c>
      <c r="D3" s="278"/>
      <c r="E3" s="264" t="s">
        <v>104</v>
      </c>
      <c r="F3" s="265"/>
    </row>
    <row r="4" spans="1:9" ht="20.25" customHeight="1" thickBot="1" x14ac:dyDescent="0.2">
      <c r="A4" s="274" t="s">
        <v>112</v>
      </c>
      <c r="B4" s="248" t="s">
        <v>81</v>
      </c>
      <c r="C4" s="272"/>
      <c r="D4" s="273"/>
      <c r="E4" s="266" t="s">
        <v>105</v>
      </c>
      <c r="F4" s="267"/>
    </row>
    <row r="5" spans="1:9" ht="20.25" customHeight="1" thickBot="1" x14ac:dyDescent="0.2">
      <c r="A5" s="274"/>
      <c r="B5" s="257" t="s">
        <v>135</v>
      </c>
      <c r="C5" s="260"/>
      <c r="D5" s="261"/>
      <c r="E5" s="258" t="s">
        <v>140</v>
      </c>
      <c r="F5" s="259"/>
    </row>
    <row r="6" spans="1:9" ht="37.5" customHeight="1" thickBot="1" x14ac:dyDescent="0.2">
      <c r="A6" s="275"/>
      <c r="B6" s="250" t="s">
        <v>123</v>
      </c>
      <c r="C6" s="260"/>
      <c r="D6" s="261"/>
      <c r="E6" s="268" t="s">
        <v>138</v>
      </c>
      <c r="F6" s="269"/>
    </row>
    <row r="7" spans="1:9" ht="20.25" customHeight="1" thickBot="1" x14ac:dyDescent="0.2">
      <c r="A7" s="276" t="s">
        <v>113</v>
      </c>
      <c r="B7" s="248" t="s">
        <v>124</v>
      </c>
      <c r="C7" s="260"/>
      <c r="D7" s="261"/>
      <c r="E7" s="258" t="s">
        <v>115</v>
      </c>
      <c r="F7" s="259"/>
    </row>
    <row r="8" spans="1:9" ht="20.25" customHeight="1" thickBot="1" x14ac:dyDescent="0.2">
      <c r="A8" s="276"/>
      <c r="B8" s="246" t="s">
        <v>136</v>
      </c>
      <c r="C8" s="260"/>
      <c r="D8" s="261"/>
      <c r="E8" s="258" t="s">
        <v>137</v>
      </c>
      <c r="F8" s="259"/>
    </row>
    <row r="9" spans="1:9" ht="20.25" customHeight="1" thickBot="1" x14ac:dyDescent="0.2">
      <c r="A9" s="276"/>
      <c r="B9" s="246" t="s">
        <v>125</v>
      </c>
      <c r="C9" s="260"/>
      <c r="D9" s="261"/>
      <c r="E9" s="258" t="s">
        <v>115</v>
      </c>
      <c r="F9" s="259"/>
    </row>
    <row r="10" spans="1:9" ht="20.25" customHeight="1" thickBot="1" x14ac:dyDescent="0.2">
      <c r="A10" s="276"/>
      <c r="B10" s="246" t="s">
        <v>82</v>
      </c>
      <c r="C10" s="260"/>
      <c r="D10" s="261"/>
      <c r="E10" s="258" t="s">
        <v>134</v>
      </c>
      <c r="F10" s="259"/>
      <c r="I10" t="s">
        <v>129</v>
      </c>
    </row>
    <row r="11" spans="1:9" ht="20.25" customHeight="1" thickBot="1" x14ac:dyDescent="0.2">
      <c r="A11" s="276"/>
      <c r="B11" s="246" t="s">
        <v>83</v>
      </c>
      <c r="C11" s="252"/>
      <c r="D11" s="254" t="s">
        <v>119</v>
      </c>
      <c r="E11" s="258" t="s">
        <v>141</v>
      </c>
      <c r="F11" s="259"/>
      <c r="I11" t="s">
        <v>130</v>
      </c>
    </row>
    <row r="12" spans="1:9" ht="20.25" customHeight="1" thickBot="1" x14ac:dyDescent="0.2">
      <c r="A12" s="276"/>
      <c r="B12" s="246" t="s">
        <v>84</v>
      </c>
      <c r="C12" s="252"/>
      <c r="D12" s="255" t="s">
        <v>120</v>
      </c>
      <c r="E12" s="258" t="s">
        <v>142</v>
      </c>
      <c r="F12" s="259"/>
      <c r="I12" t="s">
        <v>131</v>
      </c>
    </row>
    <row r="13" spans="1:9" ht="20.25" customHeight="1" thickBot="1" x14ac:dyDescent="0.2">
      <c r="A13" s="276"/>
      <c r="B13" s="246" t="s">
        <v>85</v>
      </c>
      <c r="C13" s="252"/>
      <c r="D13" s="255" t="s">
        <v>121</v>
      </c>
      <c r="E13" s="258" t="s">
        <v>143</v>
      </c>
      <c r="F13" s="259"/>
    </row>
    <row r="14" spans="1:9" ht="37.5" customHeight="1" thickBot="1" x14ac:dyDescent="0.2">
      <c r="A14" s="276"/>
      <c r="B14" s="246" t="s">
        <v>86</v>
      </c>
      <c r="C14" s="260"/>
      <c r="D14" s="261"/>
      <c r="E14" s="262" t="s">
        <v>139</v>
      </c>
      <c r="F14" s="263"/>
      <c r="I14" t="s">
        <v>132</v>
      </c>
    </row>
    <row r="15" spans="1:9" ht="20.25" customHeight="1" thickBot="1" x14ac:dyDescent="0.2">
      <c r="A15" s="276"/>
      <c r="B15" s="246" t="s">
        <v>116</v>
      </c>
      <c r="C15" s="252"/>
      <c r="D15" s="255" t="s">
        <v>119</v>
      </c>
      <c r="E15" s="258" t="s">
        <v>144</v>
      </c>
      <c r="F15" s="259"/>
      <c r="I15" t="s">
        <v>133</v>
      </c>
    </row>
    <row r="16" spans="1:9" ht="20.25" customHeight="1" thickBot="1" x14ac:dyDescent="0.2">
      <c r="A16" s="276"/>
      <c r="B16" s="251" t="s">
        <v>87</v>
      </c>
      <c r="C16" s="252"/>
      <c r="D16" s="255" t="s">
        <v>120</v>
      </c>
      <c r="E16" s="258" t="s">
        <v>142</v>
      </c>
      <c r="F16" s="259"/>
    </row>
    <row r="17" spans="1:6" ht="20.25" customHeight="1" thickBot="1" x14ac:dyDescent="0.2">
      <c r="A17" s="279" t="s">
        <v>114</v>
      </c>
      <c r="B17" s="249" t="s">
        <v>88</v>
      </c>
      <c r="C17" s="252"/>
      <c r="D17" s="255" t="s">
        <v>118</v>
      </c>
      <c r="E17" s="286"/>
      <c r="F17" s="287"/>
    </row>
    <row r="18" spans="1:6" ht="20.25" customHeight="1" thickBot="1" x14ac:dyDescent="0.2">
      <c r="A18" s="276"/>
      <c r="B18" s="246" t="s">
        <v>89</v>
      </c>
      <c r="C18" s="253"/>
      <c r="D18" s="256" t="s">
        <v>117</v>
      </c>
      <c r="E18" s="286"/>
      <c r="F18" s="287"/>
    </row>
    <row r="19" spans="1:6" ht="20.25" customHeight="1" thickBot="1" x14ac:dyDescent="0.2">
      <c r="A19" s="276"/>
      <c r="B19" s="246" t="s">
        <v>90</v>
      </c>
      <c r="C19" s="252"/>
      <c r="D19" s="255" t="s">
        <v>118</v>
      </c>
      <c r="E19" s="286"/>
      <c r="F19" s="287"/>
    </row>
    <row r="20" spans="1:6" ht="20.25" customHeight="1" thickBot="1" x14ac:dyDescent="0.2">
      <c r="A20" s="276"/>
      <c r="B20" s="246" t="s">
        <v>91</v>
      </c>
      <c r="C20" s="253"/>
      <c r="D20" s="256" t="s">
        <v>117</v>
      </c>
      <c r="E20" s="286"/>
      <c r="F20" s="287"/>
    </row>
    <row r="21" spans="1:6" ht="20.25" customHeight="1" thickBot="1" x14ac:dyDescent="0.2">
      <c r="A21" s="276"/>
      <c r="B21" s="246" t="s">
        <v>92</v>
      </c>
      <c r="C21" s="252"/>
      <c r="D21" s="255" t="s">
        <v>119</v>
      </c>
      <c r="E21" s="258" t="s">
        <v>145</v>
      </c>
      <c r="F21" s="259"/>
    </row>
    <row r="22" spans="1:6" ht="20.25" customHeight="1" thickBot="1" x14ac:dyDescent="0.2">
      <c r="A22" s="276"/>
      <c r="B22" s="246" t="s">
        <v>93</v>
      </c>
      <c r="C22" s="252"/>
      <c r="D22" s="255" t="s">
        <v>120</v>
      </c>
      <c r="E22" s="258" t="s">
        <v>142</v>
      </c>
      <c r="F22" s="259"/>
    </row>
    <row r="23" spans="1:6" ht="20.25" customHeight="1" thickBot="1" x14ac:dyDescent="0.2">
      <c r="A23" s="276"/>
      <c r="B23" s="246" t="s">
        <v>94</v>
      </c>
      <c r="C23" s="252"/>
      <c r="D23" s="255" t="s">
        <v>121</v>
      </c>
      <c r="E23" s="258" t="s">
        <v>143</v>
      </c>
      <c r="F23" s="259"/>
    </row>
    <row r="24" spans="1:6" ht="20.25" customHeight="1" thickBot="1" x14ac:dyDescent="0.2">
      <c r="A24" s="276"/>
      <c r="B24" s="246" t="s">
        <v>128</v>
      </c>
      <c r="C24" s="260"/>
      <c r="D24" s="261"/>
      <c r="E24" s="258" t="s">
        <v>126</v>
      </c>
      <c r="F24" s="259"/>
    </row>
    <row r="25" spans="1:6" ht="20.25" customHeight="1" thickBot="1" x14ac:dyDescent="0.2">
      <c r="A25" s="276"/>
      <c r="B25" s="246" t="s">
        <v>95</v>
      </c>
      <c r="C25" s="281"/>
      <c r="D25" s="282"/>
      <c r="E25" s="258" t="s">
        <v>126</v>
      </c>
      <c r="F25" s="259"/>
    </row>
    <row r="26" spans="1:6" ht="20.25" customHeight="1" thickBot="1" x14ac:dyDescent="0.2">
      <c r="A26" s="276"/>
      <c r="B26" s="246" t="s">
        <v>38</v>
      </c>
      <c r="C26" s="260"/>
      <c r="D26" s="285"/>
      <c r="E26" s="261"/>
      <c r="F26" s="245" t="s">
        <v>122</v>
      </c>
    </row>
    <row r="27" spans="1:6" ht="20.25" customHeight="1" thickBot="1" x14ac:dyDescent="0.2">
      <c r="A27" s="276"/>
      <c r="B27" s="246" t="s">
        <v>96</v>
      </c>
      <c r="C27" s="260"/>
      <c r="D27" s="261"/>
      <c r="E27" s="283" t="s">
        <v>127</v>
      </c>
      <c r="F27" s="284"/>
    </row>
    <row r="28" spans="1:6" ht="20.25" customHeight="1" thickBot="1" x14ac:dyDescent="0.2">
      <c r="A28" s="276"/>
      <c r="B28" s="246" t="s">
        <v>147</v>
      </c>
      <c r="C28" s="260"/>
      <c r="D28" s="261"/>
      <c r="E28" s="258" t="s">
        <v>106</v>
      </c>
      <c r="F28" s="259"/>
    </row>
    <row r="29" spans="1:6" ht="20.25" customHeight="1" thickBot="1" x14ac:dyDescent="0.2">
      <c r="A29" s="280"/>
      <c r="B29" s="250" t="s">
        <v>146</v>
      </c>
      <c r="C29" s="260"/>
      <c r="D29" s="261"/>
      <c r="E29" s="258" t="s">
        <v>126</v>
      </c>
      <c r="F29" s="259"/>
    </row>
    <row r="31" spans="1:6" ht="20.25" customHeight="1" x14ac:dyDescent="0.15">
      <c r="C31" s="244" t="s">
        <v>109</v>
      </c>
      <c r="D31" s="244"/>
      <c r="E31" s="244"/>
    </row>
  </sheetData>
  <sheetProtection password="CC4B" sheet="1" objects="1" scenarios="1"/>
  <mergeCells count="45">
    <mergeCell ref="E15:F15"/>
    <mergeCell ref="E16:F16"/>
    <mergeCell ref="E17:F17"/>
    <mergeCell ref="E18:F18"/>
    <mergeCell ref="E19:F19"/>
    <mergeCell ref="A17:A29"/>
    <mergeCell ref="E29:F29"/>
    <mergeCell ref="C25:D25"/>
    <mergeCell ref="C27:D27"/>
    <mergeCell ref="C28:D28"/>
    <mergeCell ref="E21:F21"/>
    <mergeCell ref="E22:F22"/>
    <mergeCell ref="E25:F25"/>
    <mergeCell ref="E27:F27"/>
    <mergeCell ref="E28:F28"/>
    <mergeCell ref="E24:F24"/>
    <mergeCell ref="C24:D24"/>
    <mergeCell ref="C29:D29"/>
    <mergeCell ref="C26:E26"/>
    <mergeCell ref="E23:F23"/>
    <mergeCell ref="E20:F20"/>
    <mergeCell ref="A3:B3"/>
    <mergeCell ref="C4:D4"/>
    <mergeCell ref="C6:D6"/>
    <mergeCell ref="C7:D7"/>
    <mergeCell ref="C9:D9"/>
    <mergeCell ref="A4:A6"/>
    <mergeCell ref="A7:A16"/>
    <mergeCell ref="C10:D10"/>
    <mergeCell ref="C3:D3"/>
    <mergeCell ref="E3:F3"/>
    <mergeCell ref="E4:F4"/>
    <mergeCell ref="E6:F6"/>
    <mergeCell ref="E7:F7"/>
    <mergeCell ref="E9:F9"/>
    <mergeCell ref="E11:F11"/>
    <mergeCell ref="C14:D14"/>
    <mergeCell ref="E10:F10"/>
    <mergeCell ref="C5:D5"/>
    <mergeCell ref="E5:F5"/>
    <mergeCell ref="C8:D8"/>
    <mergeCell ref="E8:F8"/>
    <mergeCell ref="E12:F12"/>
    <mergeCell ref="E13:F13"/>
    <mergeCell ref="E14:F14"/>
  </mergeCells>
  <phoneticPr fontId="1"/>
  <dataValidations count="3">
    <dataValidation type="list" allowBlank="1" showInputMessage="1" showErrorMessage="1" sqref="C10:D10" xr:uid="{539F3451-E139-4295-B2BE-147F6637389B}">
      <formula1>$I$10:$I$12</formula1>
    </dataValidation>
    <dataValidation type="list" allowBlank="1" showInputMessage="1" showErrorMessage="1" sqref="C14:D14" xr:uid="{BD378F88-6B15-43CA-B674-72AE262A0EDA}">
      <formula1>$I$14:$I$15</formula1>
    </dataValidation>
    <dataValidation type="custom" imeMode="fullKatakana" allowBlank="1" showInputMessage="1" showErrorMessage="1" errorTitle="入力エラー" error="全角カナで入力してください" sqref="C8:D8 C5:D5" xr:uid="{563CEEF3-222F-4424-AA97-7D2CDB2678D6}">
      <formula1>AND(C5=PHONETIC(C5),LEN(C5)*2=LENB(C5))</formula1>
    </dataValidation>
  </dataValidations>
  <pageMargins left="0.57999999999999996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91D8-C2E0-4B1C-8F71-8D39F132E211}">
  <sheetPr>
    <tabColor rgb="FFFF0000"/>
  </sheetPr>
  <dimension ref="A1:HA73"/>
  <sheetViews>
    <sheetView view="pageBreakPreview" topLeftCell="A16" zoomScaleNormal="90" zoomScaleSheetLayoutView="100" workbookViewId="0">
      <selection activeCell="BT33" sqref="BT33:CE33"/>
    </sheetView>
  </sheetViews>
  <sheetFormatPr defaultRowHeight="14.25" x14ac:dyDescent="0.15"/>
  <cols>
    <col min="1" max="1" width="3.625" style="6" customWidth="1"/>
    <col min="2" max="7" width="1.25" style="1" customWidth="1"/>
    <col min="8" max="44" width="1.25" customWidth="1"/>
    <col min="45" max="45" width="1.5" customWidth="1"/>
    <col min="46" max="53" width="1.25" customWidth="1"/>
    <col min="54" max="54" width="1.125" customWidth="1"/>
    <col min="55" max="56" width="1.25" customWidth="1"/>
    <col min="57" max="57" width="1.125" customWidth="1"/>
    <col min="58" max="62" width="1.25" customWidth="1"/>
    <col min="63" max="63" width="1.125" customWidth="1"/>
    <col min="64" max="64" width="1.625" customWidth="1"/>
    <col min="65" max="65" width="1.25" customWidth="1"/>
    <col min="66" max="66" width="1.125" customWidth="1"/>
    <col min="67" max="67" width="1.25" customWidth="1"/>
    <col min="68" max="68" width="1.375" customWidth="1"/>
    <col min="69" max="73" width="1.25" customWidth="1"/>
    <col min="74" max="74" width="1.125" customWidth="1"/>
    <col min="75" max="79" width="1.25" customWidth="1"/>
    <col min="80" max="80" width="1.125" customWidth="1"/>
    <col min="81" max="82" width="1.25" customWidth="1"/>
    <col min="83" max="83" width="1.125" customWidth="1"/>
    <col min="84" max="92" width="1.25" customWidth="1"/>
    <col min="93" max="93" width="97.125" customWidth="1"/>
    <col min="94" max="217" width="1.25" customWidth="1"/>
    <col min="218" max="218" width="9" customWidth="1"/>
  </cols>
  <sheetData>
    <row r="1" spans="1:208" ht="16.5" customHeight="1" x14ac:dyDescent="0.15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</row>
    <row r="2" spans="1:208" s="149" customFormat="1" ht="42" customHeight="1" x14ac:dyDescent="0.15">
      <c r="A2" s="148"/>
      <c r="B2" s="350" t="s">
        <v>6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0" t="s">
        <v>52</v>
      </c>
      <c r="AO2" s="150"/>
      <c r="AP2" s="150"/>
      <c r="AQ2" s="150"/>
      <c r="AR2" s="150"/>
      <c r="AS2" s="150"/>
      <c r="AT2" s="150"/>
      <c r="AU2" s="150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1"/>
    </row>
    <row r="3" spans="1:208" ht="17.25" customHeight="1" x14ac:dyDescent="0.15">
      <c r="B3" s="351" t="s">
        <v>74</v>
      </c>
      <c r="C3" s="352"/>
      <c r="D3" s="355">
        <v>0</v>
      </c>
      <c r="E3" s="356"/>
      <c r="F3" s="356"/>
      <c r="G3" s="355">
        <v>2</v>
      </c>
      <c r="H3" s="356"/>
      <c r="I3" s="361"/>
      <c r="J3" s="364" t="s">
        <v>4</v>
      </c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60"/>
      <c r="AN3" s="57" t="s">
        <v>14</v>
      </c>
      <c r="AO3" s="57"/>
      <c r="AP3" s="57"/>
      <c r="AQ3" s="57"/>
      <c r="AR3" s="57"/>
      <c r="AS3" s="57"/>
      <c r="AT3" s="57"/>
      <c r="AU3" s="57"/>
      <c r="AV3" s="16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82"/>
    </row>
    <row r="4" spans="1:208" ht="17.25" customHeight="1" x14ac:dyDescent="0.15">
      <c r="B4" s="353"/>
      <c r="C4" s="354"/>
      <c r="D4" s="357"/>
      <c r="E4" s="358"/>
      <c r="F4" s="358"/>
      <c r="G4" s="357"/>
      <c r="H4" s="358"/>
      <c r="I4" s="362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60"/>
      <c r="AN4" s="57" t="s">
        <v>41</v>
      </c>
      <c r="AO4" s="57"/>
      <c r="AP4" s="57"/>
      <c r="AQ4" s="57"/>
      <c r="AR4" s="57"/>
      <c r="AS4" s="57"/>
      <c r="AT4" s="57"/>
      <c r="AU4" s="57"/>
      <c r="AV4" s="16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82"/>
    </row>
    <row r="5" spans="1:208" ht="3.75" customHeight="1" thickBot="1" x14ac:dyDescent="0.2">
      <c r="B5" s="353"/>
      <c r="C5" s="354"/>
      <c r="D5" s="359"/>
      <c r="E5" s="360"/>
      <c r="F5" s="360"/>
      <c r="G5" s="359"/>
      <c r="H5" s="360"/>
      <c r="I5" s="363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16"/>
      <c r="AN5" s="60"/>
      <c r="AO5" s="56"/>
      <c r="AP5" s="56"/>
      <c r="AQ5" s="56"/>
      <c r="AR5" s="56"/>
      <c r="AS5" s="56"/>
      <c r="AT5" s="56"/>
      <c r="AU5" s="56"/>
      <c r="AV5" s="21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18"/>
    </row>
    <row r="6" spans="1:208" ht="18.75" customHeight="1" thickTop="1" x14ac:dyDescent="0.15">
      <c r="B6" s="385" t="s">
        <v>0</v>
      </c>
      <c r="C6" s="386"/>
      <c r="D6" s="386"/>
      <c r="E6" s="386"/>
      <c r="F6" s="386"/>
      <c r="G6" s="387"/>
      <c r="H6" s="388">
        <v>0</v>
      </c>
      <c r="I6" s="389"/>
      <c r="J6" s="389"/>
      <c r="K6" s="389"/>
      <c r="L6" s="559" t="str">
        <f>IF(5&gt;LEN(入力票!C4),"",LEFT(RIGHT(入力票!C4,5)))</f>
        <v/>
      </c>
      <c r="M6" s="560"/>
      <c r="N6" s="560"/>
      <c r="O6" s="561"/>
      <c r="P6" s="559" t="str">
        <f>IF(4&gt;LEN(入力票!C4),"",LEFT(RIGHT(入力票!C4,4)))</f>
        <v/>
      </c>
      <c r="Q6" s="560"/>
      <c r="R6" s="560"/>
      <c r="S6" s="561"/>
      <c r="T6" s="559" t="str">
        <f>IF(3&gt;LEN(入力票!C4),"",LEFT(RIGHT(入力票!C4,3)))</f>
        <v/>
      </c>
      <c r="U6" s="560"/>
      <c r="V6" s="560"/>
      <c r="W6" s="561"/>
      <c r="X6" s="559" t="str">
        <f>IF(2&gt;LEN(入力票!C4),"",LEFT(RIGHT(入力票!C4,2)))</f>
        <v/>
      </c>
      <c r="Y6" s="560"/>
      <c r="Z6" s="560"/>
      <c r="AA6" s="561"/>
      <c r="AB6" s="559" t="str">
        <f>IF(1&gt;LEN(入力票!C4),"",LEFT(RIGHT(入力票!C4,1)))</f>
        <v/>
      </c>
      <c r="AC6" s="560"/>
      <c r="AD6" s="560"/>
      <c r="AE6" s="565"/>
      <c r="AF6" s="392" t="s">
        <v>30</v>
      </c>
      <c r="AG6" s="393"/>
      <c r="AH6" s="393"/>
      <c r="AI6" s="393"/>
      <c r="AJ6" s="393"/>
      <c r="AK6" s="393"/>
      <c r="AL6" s="393"/>
      <c r="AM6" s="393"/>
      <c r="AN6" s="393"/>
      <c r="AO6" s="394"/>
      <c r="AP6" s="398" t="s">
        <v>55</v>
      </c>
      <c r="AQ6" s="399"/>
      <c r="AR6" s="127"/>
      <c r="AS6" s="291" t="s">
        <v>10</v>
      </c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171"/>
      <c r="CD6" s="171"/>
      <c r="CE6" s="171"/>
      <c r="CF6" s="171"/>
      <c r="CG6" s="171"/>
      <c r="CH6" s="171"/>
      <c r="CI6" s="172"/>
      <c r="CJ6" s="32"/>
      <c r="CK6" s="54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54"/>
      <c r="GT6" s="54"/>
      <c r="GU6" s="54"/>
      <c r="GV6" s="54"/>
      <c r="GW6" s="54"/>
      <c r="GX6" s="54"/>
      <c r="GY6" s="54"/>
    </row>
    <row r="7" spans="1:208" ht="18.75" customHeight="1" x14ac:dyDescent="0.15">
      <c r="B7" s="379"/>
      <c r="C7" s="380"/>
      <c r="D7" s="380"/>
      <c r="E7" s="380"/>
      <c r="F7" s="380"/>
      <c r="G7" s="381"/>
      <c r="H7" s="390"/>
      <c r="I7" s="391"/>
      <c r="J7" s="391"/>
      <c r="K7" s="391"/>
      <c r="L7" s="562"/>
      <c r="M7" s="563"/>
      <c r="N7" s="563"/>
      <c r="O7" s="564"/>
      <c r="P7" s="562"/>
      <c r="Q7" s="563"/>
      <c r="R7" s="563"/>
      <c r="S7" s="564"/>
      <c r="T7" s="562"/>
      <c r="U7" s="563"/>
      <c r="V7" s="563"/>
      <c r="W7" s="564"/>
      <c r="X7" s="562"/>
      <c r="Y7" s="563"/>
      <c r="Z7" s="563"/>
      <c r="AA7" s="564"/>
      <c r="AB7" s="562"/>
      <c r="AC7" s="563"/>
      <c r="AD7" s="563"/>
      <c r="AE7" s="566"/>
      <c r="AF7" s="395"/>
      <c r="AG7" s="396"/>
      <c r="AH7" s="396"/>
      <c r="AI7" s="396"/>
      <c r="AJ7" s="396"/>
      <c r="AK7" s="396"/>
      <c r="AL7" s="396"/>
      <c r="AM7" s="396"/>
      <c r="AN7" s="396"/>
      <c r="AO7" s="397"/>
      <c r="AP7" s="400"/>
      <c r="AQ7" s="401"/>
      <c r="AR7" s="59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168"/>
      <c r="CD7" s="168"/>
      <c r="CE7" s="168"/>
      <c r="CF7" s="168"/>
      <c r="CG7" s="168"/>
      <c r="CH7" s="168"/>
      <c r="CI7" s="169"/>
      <c r="CJ7" s="33"/>
      <c r="CK7" s="83"/>
      <c r="GS7" s="54"/>
      <c r="GT7" s="54"/>
      <c r="GU7" s="54"/>
      <c r="GV7" s="54"/>
      <c r="GW7" s="54"/>
      <c r="GX7" s="54"/>
      <c r="GY7" s="54"/>
    </row>
    <row r="8" spans="1:208" ht="14.25" customHeight="1" x14ac:dyDescent="0.15">
      <c r="A8" s="173"/>
      <c r="B8" s="366" t="s">
        <v>5</v>
      </c>
      <c r="C8" s="367"/>
      <c r="D8" s="367"/>
      <c r="E8" s="367"/>
      <c r="F8" s="367"/>
      <c r="G8" s="368"/>
      <c r="H8" s="174"/>
      <c r="I8" s="175"/>
      <c r="J8" s="175"/>
      <c r="K8" s="413" t="str">
        <f>IF(入力票!C5="","",入力票!C5)</f>
        <v/>
      </c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96"/>
      <c r="AG8" s="96"/>
      <c r="AH8" s="75"/>
      <c r="AI8" s="100"/>
      <c r="AJ8" s="100"/>
      <c r="AK8" s="369" t="s">
        <v>54</v>
      </c>
      <c r="AL8" s="369"/>
      <c r="AM8" s="369"/>
      <c r="AN8" s="369"/>
      <c r="AO8" s="370"/>
      <c r="AP8" s="400"/>
      <c r="AQ8" s="401"/>
      <c r="AR8" s="25"/>
      <c r="AS8" s="14"/>
      <c r="AT8" s="25"/>
      <c r="AU8" s="21"/>
      <c r="AV8" s="21"/>
      <c r="AW8" s="21"/>
      <c r="AX8" s="375" t="s">
        <v>70</v>
      </c>
      <c r="AY8" s="375"/>
      <c r="AZ8" s="375"/>
      <c r="BA8" s="375"/>
      <c r="BB8" s="375"/>
      <c r="BC8" s="375"/>
      <c r="BD8" s="375"/>
      <c r="BE8" s="375"/>
      <c r="BF8" s="375"/>
      <c r="BG8" s="375"/>
      <c r="BH8" s="147"/>
      <c r="BI8" s="144" t="s">
        <v>80</v>
      </c>
      <c r="BJ8" s="82"/>
      <c r="BK8" s="82"/>
      <c r="BL8" s="14"/>
      <c r="BM8" s="556" t="str">
        <f>IF(入力票!C21="","",入力票!C21)</f>
        <v/>
      </c>
      <c r="BN8" s="556"/>
      <c r="BO8" s="556"/>
      <c r="BP8" s="556"/>
      <c r="BQ8" s="144" t="s">
        <v>2</v>
      </c>
      <c r="BR8" s="14"/>
      <c r="BS8" s="14"/>
      <c r="BT8" s="556" t="str">
        <f>IF(入力票!C22="","",入力票!C22)</f>
        <v/>
      </c>
      <c r="BU8" s="556"/>
      <c r="BV8" s="556"/>
      <c r="BW8" s="556"/>
      <c r="BX8" s="144" t="s">
        <v>44</v>
      </c>
      <c r="BY8" s="14"/>
      <c r="BZ8" s="14"/>
      <c r="CA8" s="556" t="str">
        <f>IF(入力票!C23="","",入力票!C23)</f>
        <v/>
      </c>
      <c r="CB8" s="556"/>
      <c r="CC8" s="556"/>
      <c r="CD8" s="556"/>
      <c r="CE8" s="144" t="s">
        <v>34</v>
      </c>
      <c r="CF8" s="129"/>
      <c r="CG8" s="21"/>
      <c r="CH8" s="21"/>
      <c r="CI8" s="67"/>
      <c r="CJ8" s="33"/>
      <c r="CK8" s="92"/>
      <c r="CL8" s="92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54"/>
      <c r="GS8" s="54"/>
      <c r="GT8" s="54"/>
      <c r="GU8" s="54"/>
      <c r="GV8" s="54"/>
      <c r="GW8" s="54"/>
      <c r="GX8" s="54"/>
      <c r="GY8" s="54"/>
    </row>
    <row r="9" spans="1:208" ht="11.25" customHeight="1" x14ac:dyDescent="0.15">
      <c r="A9" s="173"/>
      <c r="B9" s="376" t="s">
        <v>71</v>
      </c>
      <c r="C9" s="377"/>
      <c r="D9" s="377"/>
      <c r="E9" s="377"/>
      <c r="F9" s="377"/>
      <c r="G9" s="378"/>
      <c r="H9" s="176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73"/>
      <c r="AE9" s="94"/>
      <c r="AF9" s="94"/>
      <c r="AG9" s="94"/>
      <c r="AH9" s="103"/>
      <c r="AI9" s="104"/>
      <c r="AJ9" s="104"/>
      <c r="AK9" s="371"/>
      <c r="AL9" s="371"/>
      <c r="AM9" s="371"/>
      <c r="AN9" s="371"/>
      <c r="AO9" s="372"/>
      <c r="AP9" s="400"/>
      <c r="AQ9" s="401"/>
      <c r="AR9" s="140"/>
      <c r="AS9" s="59" t="s">
        <v>42</v>
      </c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67"/>
      <c r="CJ9" s="30"/>
      <c r="CK9" s="92"/>
      <c r="CL9" s="92"/>
      <c r="GR9" s="85"/>
      <c r="GS9" s="54"/>
      <c r="GT9" s="54"/>
      <c r="GU9" s="54"/>
      <c r="GV9" s="54"/>
      <c r="GW9" s="54"/>
      <c r="GX9" s="54"/>
      <c r="GY9" s="54"/>
    </row>
    <row r="10" spans="1:208" ht="18.75" customHeight="1" x14ac:dyDescent="0.15">
      <c r="A10" s="173"/>
      <c r="B10" s="339"/>
      <c r="C10" s="340"/>
      <c r="D10" s="340"/>
      <c r="E10" s="340"/>
      <c r="F10" s="340"/>
      <c r="G10" s="341"/>
      <c r="H10" s="178"/>
      <c r="I10" s="82"/>
      <c r="J10" s="82"/>
      <c r="K10" s="567" t="str">
        <f>IF(入力票!C6="","",入力票!C6)</f>
        <v/>
      </c>
      <c r="L10" s="567"/>
      <c r="M10" s="567"/>
      <c r="N10" s="567"/>
      <c r="O10" s="567"/>
      <c r="P10" s="567"/>
      <c r="Q10" s="567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567"/>
      <c r="AD10" s="567"/>
      <c r="AE10" s="567"/>
      <c r="AF10" s="153"/>
      <c r="AG10" s="153"/>
      <c r="AH10" s="382" t="s">
        <v>9</v>
      </c>
      <c r="AI10" s="382"/>
      <c r="AJ10" s="101"/>
      <c r="AK10" s="371"/>
      <c r="AL10" s="371"/>
      <c r="AM10" s="371"/>
      <c r="AN10" s="371"/>
      <c r="AO10" s="372"/>
      <c r="AP10" s="400"/>
      <c r="AQ10" s="401"/>
      <c r="AR10" s="59"/>
      <c r="AS10" s="383" t="s">
        <v>46</v>
      </c>
      <c r="AT10" s="383"/>
      <c r="AU10" s="383"/>
      <c r="AV10" s="383"/>
      <c r="AW10" s="383"/>
      <c r="AX10" s="383"/>
      <c r="AY10" s="383"/>
      <c r="AZ10" s="383"/>
      <c r="BA10" s="383"/>
      <c r="BB10" s="383"/>
      <c r="BC10" s="384" t="s">
        <v>61</v>
      </c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59"/>
      <c r="CI10" s="68"/>
      <c r="CJ10" s="30"/>
      <c r="CK10" s="92"/>
      <c r="CL10" s="92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85"/>
      <c r="GS10" s="54"/>
      <c r="GT10" s="54"/>
      <c r="GU10" s="54"/>
      <c r="GV10" s="78"/>
      <c r="GW10" s="54"/>
      <c r="GX10" s="54"/>
      <c r="GY10" s="54"/>
    </row>
    <row r="11" spans="1:208" ht="11.25" customHeight="1" x14ac:dyDescent="0.15">
      <c r="A11" s="173"/>
      <c r="B11" s="339"/>
      <c r="C11" s="340"/>
      <c r="D11" s="340"/>
      <c r="E11" s="340"/>
      <c r="F11" s="340"/>
      <c r="G11" s="341"/>
      <c r="H11" s="178"/>
      <c r="I11" s="82"/>
      <c r="J11" s="82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7"/>
      <c r="AF11" s="153"/>
      <c r="AG11" s="153"/>
      <c r="AH11" s="382"/>
      <c r="AI11" s="382"/>
      <c r="AJ11" s="101"/>
      <c r="AK11" s="371"/>
      <c r="AL11" s="371"/>
      <c r="AM11" s="371"/>
      <c r="AN11" s="371"/>
      <c r="AO11" s="372"/>
      <c r="AP11" s="400"/>
      <c r="AQ11" s="401"/>
      <c r="AR11" s="109"/>
      <c r="AS11" s="383"/>
      <c r="AT11" s="383"/>
      <c r="AU11" s="383"/>
      <c r="AV11" s="383"/>
      <c r="AW11" s="383"/>
      <c r="AX11" s="383"/>
      <c r="AY11" s="383"/>
      <c r="AZ11" s="383"/>
      <c r="BA11" s="383"/>
      <c r="BB11" s="383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384"/>
      <c r="BR11" s="384"/>
      <c r="BS11" s="384"/>
      <c r="BT11" s="384"/>
      <c r="BU11" s="384"/>
      <c r="BV11" s="384"/>
      <c r="BW11" s="384"/>
      <c r="BX11" s="384"/>
      <c r="BY11" s="384"/>
      <c r="BZ11" s="384"/>
      <c r="CA11" s="384"/>
      <c r="CB11" s="384"/>
      <c r="CC11" s="384"/>
      <c r="CD11" s="384"/>
      <c r="CE11" s="384"/>
      <c r="CF11" s="384"/>
      <c r="CG11" s="384"/>
      <c r="CH11" s="128"/>
      <c r="CI11" s="68"/>
      <c r="CJ11" s="30"/>
      <c r="CK11" s="22"/>
      <c r="CL11" s="92"/>
      <c r="GR11" s="93"/>
      <c r="GS11" s="85"/>
      <c r="GT11" s="54"/>
      <c r="GU11" s="54"/>
      <c r="GV11" s="54"/>
      <c r="GW11" s="54"/>
      <c r="GX11" s="54"/>
      <c r="GY11" s="54"/>
      <c r="GZ11" s="54"/>
    </row>
    <row r="12" spans="1:208" ht="12" customHeight="1" x14ac:dyDescent="0.15">
      <c r="A12" s="173"/>
      <c r="B12" s="379"/>
      <c r="C12" s="380"/>
      <c r="D12" s="380"/>
      <c r="E12" s="380"/>
      <c r="F12" s="380"/>
      <c r="G12" s="381"/>
      <c r="H12" s="179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74"/>
      <c r="AE12" s="95"/>
      <c r="AF12" s="95"/>
      <c r="AG12" s="95"/>
      <c r="AH12" s="95"/>
      <c r="AI12" s="102"/>
      <c r="AJ12" s="102"/>
      <c r="AK12" s="373"/>
      <c r="AL12" s="373"/>
      <c r="AM12" s="373"/>
      <c r="AN12" s="373"/>
      <c r="AO12" s="374"/>
      <c r="AP12" s="400"/>
      <c r="AQ12" s="401"/>
      <c r="AR12" s="82"/>
      <c r="AS12" s="109"/>
      <c r="AT12" s="109"/>
      <c r="AU12" s="109"/>
      <c r="AV12" s="109"/>
      <c r="AW12" s="109"/>
      <c r="AX12" s="109"/>
      <c r="AY12" s="109"/>
      <c r="AZ12" s="109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68"/>
      <c r="CJ12" s="30"/>
      <c r="CK12" s="22"/>
      <c r="CL12" s="92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93"/>
      <c r="GS12" s="86"/>
      <c r="GT12" s="54"/>
      <c r="GU12" s="54"/>
      <c r="GV12" s="54"/>
      <c r="GW12" s="54"/>
      <c r="GX12" s="54"/>
      <c r="GY12" s="54"/>
      <c r="GZ12" s="54"/>
    </row>
    <row r="13" spans="1:208" ht="7.5" customHeight="1" x14ac:dyDescent="0.15">
      <c r="A13" s="173"/>
      <c r="B13" s="293" t="s">
        <v>68</v>
      </c>
      <c r="C13" s="294"/>
      <c r="D13" s="294"/>
      <c r="E13" s="294"/>
      <c r="F13" s="294"/>
      <c r="G13" s="295"/>
      <c r="H13" s="418"/>
      <c r="I13" s="419"/>
      <c r="J13" s="419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2"/>
      <c r="Y13" s="461" t="s">
        <v>67</v>
      </c>
      <c r="Z13" s="462"/>
      <c r="AA13" s="462"/>
      <c r="AB13" s="462"/>
      <c r="AC13" s="288" t="str">
        <f>IF(入力票!C8="","",入力票!C8)</f>
        <v/>
      </c>
      <c r="AD13" s="288"/>
      <c r="AE13" s="288"/>
      <c r="AF13" s="288"/>
      <c r="AG13" s="288"/>
      <c r="AH13" s="288"/>
      <c r="AI13" s="288"/>
      <c r="AJ13" s="288"/>
      <c r="AK13" s="288"/>
      <c r="AL13" s="288"/>
      <c r="AM13" s="183"/>
      <c r="AN13" s="183"/>
      <c r="AO13" s="183"/>
      <c r="AP13" s="400"/>
      <c r="AQ13" s="401"/>
      <c r="AR13" s="82"/>
      <c r="AS13" s="436" t="s">
        <v>39</v>
      </c>
      <c r="AT13" s="436"/>
      <c r="AU13" s="306" t="s">
        <v>97</v>
      </c>
      <c r="AV13" s="306"/>
      <c r="AW13" s="306"/>
      <c r="AX13" s="306"/>
      <c r="AY13" s="229"/>
      <c r="AZ13" s="229"/>
      <c r="BA13" s="229"/>
      <c r="BB13" s="570" t="str">
        <f>IF(入力票!C24="","",入力票!C24)</f>
        <v/>
      </c>
      <c r="BC13" s="570"/>
      <c r="BD13" s="570"/>
      <c r="BE13" s="570"/>
      <c r="BF13" s="570"/>
      <c r="BG13" s="570"/>
      <c r="BH13" s="570"/>
      <c r="BI13" s="570"/>
      <c r="BJ13" s="570"/>
      <c r="BK13" s="570"/>
      <c r="BL13" s="570"/>
      <c r="BM13" s="570"/>
      <c r="BN13" s="570"/>
      <c r="BO13" s="570"/>
      <c r="BP13" s="570"/>
      <c r="BQ13" s="570"/>
      <c r="BR13" s="570"/>
      <c r="BS13" s="570"/>
      <c r="BT13" s="570"/>
      <c r="BU13" s="570"/>
      <c r="BV13" s="570"/>
      <c r="BW13" s="570"/>
      <c r="BX13" s="570"/>
      <c r="BY13" s="570"/>
      <c r="BZ13" s="229"/>
      <c r="CA13" s="229"/>
      <c r="CB13" s="229"/>
      <c r="CC13" s="22"/>
      <c r="CD13" s="22"/>
      <c r="CE13" s="22"/>
      <c r="CF13" s="22"/>
      <c r="CG13" s="22"/>
      <c r="CH13" s="22"/>
      <c r="CI13" s="68"/>
      <c r="CJ13" s="30"/>
      <c r="CK13" s="22"/>
      <c r="CL13" s="92"/>
      <c r="GR13" s="93"/>
      <c r="GS13" s="86"/>
      <c r="GT13" s="54"/>
      <c r="GU13" s="54"/>
      <c r="GV13" s="54"/>
      <c r="GW13" s="54"/>
      <c r="GX13" s="54"/>
      <c r="GY13" s="54"/>
      <c r="GZ13" s="54"/>
    </row>
    <row r="14" spans="1:208" ht="7.5" customHeight="1" x14ac:dyDescent="0.15">
      <c r="A14" s="302" t="s">
        <v>28</v>
      </c>
      <c r="B14" s="296"/>
      <c r="C14" s="297"/>
      <c r="D14" s="297"/>
      <c r="E14" s="297"/>
      <c r="F14" s="297"/>
      <c r="G14" s="298"/>
      <c r="H14" s="420"/>
      <c r="I14" s="421"/>
      <c r="J14" s="421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84"/>
      <c r="Y14" s="463"/>
      <c r="Z14" s="464"/>
      <c r="AA14" s="464"/>
      <c r="AB14" s="464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185"/>
      <c r="AN14" s="82"/>
      <c r="AO14" s="82"/>
      <c r="AP14" s="400"/>
      <c r="AQ14" s="401"/>
      <c r="AR14" s="82"/>
      <c r="AS14" s="436"/>
      <c r="AT14" s="436"/>
      <c r="AU14" s="306"/>
      <c r="AV14" s="306"/>
      <c r="AW14" s="306"/>
      <c r="AX14" s="306"/>
      <c r="AY14" s="229"/>
      <c r="AZ14" s="229"/>
      <c r="BA14" s="229"/>
      <c r="BB14" s="570"/>
      <c r="BC14" s="570"/>
      <c r="BD14" s="570"/>
      <c r="BE14" s="570"/>
      <c r="BF14" s="570"/>
      <c r="BG14" s="570"/>
      <c r="BH14" s="570"/>
      <c r="BI14" s="570"/>
      <c r="BJ14" s="570"/>
      <c r="BK14" s="570"/>
      <c r="BL14" s="570"/>
      <c r="BM14" s="570"/>
      <c r="BN14" s="570"/>
      <c r="BO14" s="570"/>
      <c r="BP14" s="570"/>
      <c r="BQ14" s="570"/>
      <c r="BR14" s="570"/>
      <c r="BS14" s="570"/>
      <c r="BT14" s="570"/>
      <c r="BU14" s="570"/>
      <c r="BV14" s="570"/>
      <c r="BW14" s="570"/>
      <c r="BX14" s="570"/>
      <c r="BY14" s="570"/>
      <c r="BZ14" s="229"/>
      <c r="CA14" s="229"/>
      <c r="CB14" s="229"/>
      <c r="CC14" s="22"/>
      <c r="CD14" s="22"/>
      <c r="CE14" s="22"/>
      <c r="CF14" s="22"/>
      <c r="CG14" s="22"/>
      <c r="CH14" s="22"/>
      <c r="CI14" s="68"/>
      <c r="CJ14" s="30"/>
      <c r="CK14" s="167"/>
      <c r="CL14" s="84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07"/>
      <c r="GS14" s="86"/>
      <c r="GT14" s="54"/>
      <c r="GU14" s="54"/>
      <c r="GV14" s="54"/>
      <c r="GW14" s="54"/>
      <c r="GX14" s="54"/>
      <c r="GY14" s="54"/>
      <c r="GZ14" s="54"/>
    </row>
    <row r="15" spans="1:208" ht="16.5" customHeight="1" x14ac:dyDescent="0.15">
      <c r="A15" s="302"/>
      <c r="B15" s="296"/>
      <c r="C15" s="297"/>
      <c r="D15" s="297"/>
      <c r="E15" s="297"/>
      <c r="F15" s="297"/>
      <c r="G15" s="298"/>
      <c r="H15" s="143" t="s">
        <v>66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84"/>
      <c r="Y15" s="28" t="s">
        <v>65</v>
      </c>
      <c r="Z15" s="153"/>
      <c r="AA15" s="153"/>
      <c r="AB15" s="153"/>
      <c r="AC15" s="153"/>
      <c r="AD15" s="153"/>
      <c r="AE15" s="153"/>
      <c r="AF15" s="153"/>
      <c r="AG15" s="153"/>
      <c r="AH15" s="82"/>
      <c r="AI15" s="82"/>
      <c r="AJ15" s="82"/>
      <c r="AK15" s="82"/>
      <c r="AL15" s="82"/>
      <c r="AM15" s="82"/>
      <c r="AN15" s="177"/>
      <c r="AO15" s="186"/>
      <c r="AP15" s="400"/>
      <c r="AQ15" s="401"/>
      <c r="AR15" s="82"/>
      <c r="AS15" s="65"/>
      <c r="AT15" s="65"/>
      <c r="AU15" s="167"/>
      <c r="AV15" s="167"/>
      <c r="AW15" s="167"/>
      <c r="AX15" s="167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167"/>
      <c r="CD15" s="84"/>
      <c r="CE15" s="84"/>
      <c r="CF15" s="84"/>
      <c r="CG15" s="84"/>
      <c r="CH15" s="84"/>
      <c r="CI15" s="123"/>
      <c r="CJ15" s="108"/>
      <c r="CK15" s="84"/>
      <c r="CL15" s="84"/>
      <c r="GR15" s="54"/>
      <c r="GS15" s="54"/>
    </row>
    <row r="16" spans="1:208" ht="7.5" customHeight="1" x14ac:dyDescent="0.15">
      <c r="A16" s="302"/>
      <c r="B16" s="296"/>
      <c r="C16" s="297"/>
      <c r="D16" s="297"/>
      <c r="E16" s="297"/>
      <c r="F16" s="297"/>
      <c r="G16" s="298"/>
      <c r="H16" s="178"/>
      <c r="I16" s="82"/>
      <c r="J16" s="82"/>
      <c r="K16" s="567" t="str">
        <f>IF(入力票!C7="","",入力票!C7)</f>
        <v/>
      </c>
      <c r="L16" s="567"/>
      <c r="M16" s="567"/>
      <c r="N16" s="567"/>
      <c r="O16" s="567"/>
      <c r="P16" s="567"/>
      <c r="Q16" s="567"/>
      <c r="R16" s="567"/>
      <c r="S16" s="567"/>
      <c r="T16" s="567"/>
      <c r="U16" s="567"/>
      <c r="V16" s="567"/>
      <c r="W16" s="82"/>
      <c r="X16" s="187"/>
      <c r="Y16" s="82"/>
      <c r="Z16" s="82"/>
      <c r="AA16" s="82"/>
      <c r="AB16" s="567" t="str">
        <f>IF(入力票!C9="","",入力票!C9)</f>
        <v/>
      </c>
      <c r="AC16" s="567"/>
      <c r="AD16" s="567"/>
      <c r="AE16" s="567"/>
      <c r="AF16" s="567"/>
      <c r="AG16" s="567"/>
      <c r="AH16" s="567"/>
      <c r="AI16" s="567"/>
      <c r="AJ16" s="567"/>
      <c r="AK16" s="567"/>
      <c r="AL16" s="567"/>
      <c r="AM16" s="567"/>
      <c r="AN16" s="82"/>
      <c r="AO16" s="82"/>
      <c r="AP16" s="400"/>
      <c r="AQ16" s="401"/>
      <c r="AR16" s="82"/>
      <c r="AS16" s="303" t="s">
        <v>39</v>
      </c>
      <c r="AT16" s="303"/>
      <c r="AU16" s="304" t="s">
        <v>38</v>
      </c>
      <c r="AV16" s="304"/>
      <c r="AW16" s="304"/>
      <c r="AX16" s="304"/>
      <c r="AY16" s="568" t="s">
        <v>98</v>
      </c>
      <c r="AZ16" s="568"/>
      <c r="BA16" s="568"/>
      <c r="BB16" s="569" t="str">
        <f>IF(入力票!C25="","",入力票!C25)</f>
        <v/>
      </c>
      <c r="BC16" s="569"/>
      <c r="BD16" s="569"/>
      <c r="BE16" s="569"/>
      <c r="BF16" s="569"/>
      <c r="BG16" s="569"/>
      <c r="BH16" s="569"/>
      <c r="BI16" s="569"/>
      <c r="BJ16" s="569"/>
      <c r="BK16" s="569"/>
      <c r="BL16" s="569"/>
      <c r="BM16" s="569"/>
      <c r="BN16" s="569"/>
      <c r="BO16" s="569"/>
      <c r="BP16" s="569"/>
      <c r="BQ16" s="188"/>
      <c r="BR16" s="188"/>
      <c r="BS16" s="188"/>
      <c r="BT16" s="188"/>
      <c r="BU16" s="188"/>
      <c r="BV16" s="188"/>
      <c r="BW16" s="82"/>
      <c r="BX16" s="82"/>
      <c r="BY16" s="82"/>
      <c r="BZ16" s="82"/>
      <c r="CA16" s="82"/>
      <c r="CB16" s="82"/>
      <c r="CC16" s="167"/>
      <c r="CD16" s="84"/>
      <c r="CE16" s="84"/>
      <c r="CF16" s="84"/>
      <c r="CG16" s="84"/>
      <c r="CH16" s="84"/>
      <c r="CI16" s="123"/>
      <c r="CJ16" s="108"/>
      <c r="CK16" s="84"/>
      <c r="CL16" s="84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54"/>
      <c r="GS16" s="54"/>
    </row>
    <row r="17" spans="1:208" ht="7.5" customHeight="1" x14ac:dyDescent="0.15">
      <c r="A17" s="302"/>
      <c r="B17" s="296"/>
      <c r="C17" s="297"/>
      <c r="D17" s="297"/>
      <c r="E17" s="297"/>
      <c r="F17" s="297"/>
      <c r="G17" s="298"/>
      <c r="H17" s="178"/>
      <c r="I17" s="82"/>
      <c r="J17" s="82"/>
      <c r="K17" s="567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82"/>
      <c r="X17" s="187"/>
      <c r="Y17" s="82"/>
      <c r="Z17" s="82"/>
      <c r="AA17" s="82"/>
      <c r="AB17" s="567"/>
      <c r="AC17" s="567"/>
      <c r="AD17" s="567"/>
      <c r="AE17" s="567"/>
      <c r="AF17" s="567"/>
      <c r="AG17" s="567"/>
      <c r="AH17" s="567"/>
      <c r="AI17" s="567"/>
      <c r="AJ17" s="567"/>
      <c r="AK17" s="567"/>
      <c r="AL17" s="567"/>
      <c r="AM17" s="567"/>
      <c r="AN17" s="82"/>
      <c r="AO17" s="82"/>
      <c r="AP17" s="400"/>
      <c r="AQ17" s="401"/>
      <c r="AR17" s="82"/>
      <c r="AS17" s="303"/>
      <c r="AT17" s="303"/>
      <c r="AU17" s="304"/>
      <c r="AV17" s="304"/>
      <c r="AW17" s="304"/>
      <c r="AX17" s="304"/>
      <c r="AY17" s="568"/>
      <c r="AZ17" s="568"/>
      <c r="BA17" s="568"/>
      <c r="BB17" s="569"/>
      <c r="BC17" s="569"/>
      <c r="BD17" s="569"/>
      <c r="BE17" s="569"/>
      <c r="BF17" s="569"/>
      <c r="BG17" s="569"/>
      <c r="BH17" s="569"/>
      <c r="BI17" s="569"/>
      <c r="BJ17" s="569"/>
      <c r="BK17" s="569"/>
      <c r="BL17" s="569"/>
      <c r="BM17" s="569"/>
      <c r="BN17" s="569"/>
      <c r="BO17" s="569"/>
      <c r="BP17" s="569"/>
      <c r="BQ17" s="188"/>
      <c r="BR17" s="188"/>
      <c r="BS17" s="188"/>
      <c r="BT17" s="188"/>
      <c r="BU17" s="188"/>
      <c r="BV17" s="188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189"/>
      <c r="CJ17" s="34"/>
      <c r="CK17" s="167"/>
      <c r="CL17" s="84"/>
      <c r="GR17" s="86"/>
      <c r="GS17" s="86"/>
      <c r="GT17" s="54"/>
      <c r="GU17" s="54"/>
      <c r="GV17" s="54"/>
      <c r="GW17" s="54"/>
      <c r="GX17" s="54"/>
      <c r="GY17" s="54"/>
      <c r="GZ17" s="54"/>
    </row>
    <row r="18" spans="1:208" ht="7.5" customHeight="1" x14ac:dyDescent="0.15">
      <c r="A18" s="302"/>
      <c r="B18" s="296"/>
      <c r="C18" s="297"/>
      <c r="D18" s="297"/>
      <c r="E18" s="297"/>
      <c r="F18" s="297"/>
      <c r="G18" s="298"/>
      <c r="H18" s="178"/>
      <c r="I18" s="82"/>
      <c r="J18" s="82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82"/>
      <c r="X18" s="187"/>
      <c r="Y18" s="82"/>
      <c r="Z18" s="82"/>
      <c r="AA18" s="82"/>
      <c r="AB18" s="567"/>
      <c r="AC18" s="567"/>
      <c r="AD18" s="567"/>
      <c r="AE18" s="567"/>
      <c r="AF18" s="567"/>
      <c r="AG18" s="567"/>
      <c r="AH18" s="567"/>
      <c r="AI18" s="567"/>
      <c r="AJ18" s="567"/>
      <c r="AK18" s="567"/>
      <c r="AL18" s="567"/>
      <c r="AM18" s="567"/>
      <c r="AN18" s="183"/>
      <c r="AO18" s="183"/>
      <c r="AP18" s="400"/>
      <c r="AQ18" s="401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190"/>
      <c r="BQ18" s="190"/>
      <c r="BR18" s="190"/>
      <c r="BS18" s="190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189"/>
      <c r="CJ18" s="34"/>
      <c r="CK18" s="167"/>
      <c r="CL18" s="84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86"/>
      <c r="GS18" s="86"/>
      <c r="GT18" s="54"/>
      <c r="GU18" s="54"/>
      <c r="GV18" s="54"/>
      <c r="GW18" s="54"/>
      <c r="GX18" s="54"/>
      <c r="GY18" s="54"/>
      <c r="GZ18" s="54"/>
    </row>
    <row r="19" spans="1:208" ht="3.75" customHeight="1" x14ac:dyDescent="0.15">
      <c r="A19" s="302"/>
      <c r="B19" s="296"/>
      <c r="C19" s="297"/>
      <c r="D19" s="297"/>
      <c r="E19" s="297"/>
      <c r="F19" s="297"/>
      <c r="G19" s="298"/>
      <c r="H19" s="178"/>
      <c r="I19" s="82"/>
      <c r="J19" s="82"/>
      <c r="K19" s="567"/>
      <c r="L19" s="567"/>
      <c r="M19" s="567"/>
      <c r="N19" s="567"/>
      <c r="O19" s="567"/>
      <c r="P19" s="567"/>
      <c r="Q19" s="567"/>
      <c r="R19" s="567"/>
      <c r="S19" s="567"/>
      <c r="T19" s="567"/>
      <c r="U19" s="567"/>
      <c r="V19" s="567"/>
      <c r="W19" s="82"/>
      <c r="X19" s="187"/>
      <c r="Y19" s="82"/>
      <c r="Z19" s="82"/>
      <c r="AA19" s="82"/>
      <c r="AB19" s="567"/>
      <c r="AC19" s="567"/>
      <c r="AD19" s="567"/>
      <c r="AE19" s="567"/>
      <c r="AF19" s="567"/>
      <c r="AG19" s="567"/>
      <c r="AH19" s="567"/>
      <c r="AI19" s="567"/>
      <c r="AJ19" s="567"/>
      <c r="AK19" s="567"/>
      <c r="AL19" s="567"/>
      <c r="AM19" s="567"/>
      <c r="AN19" s="82"/>
      <c r="AO19" s="82"/>
      <c r="AP19" s="400"/>
      <c r="AQ19" s="401"/>
      <c r="AR19" s="65"/>
      <c r="AS19" s="65"/>
      <c r="AT19" s="65"/>
      <c r="AU19" s="65"/>
      <c r="AV19" s="65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69"/>
      <c r="CJ19" s="157"/>
      <c r="CK19" s="167"/>
      <c r="CL19" s="84"/>
      <c r="GR19" s="87"/>
      <c r="GS19" s="87"/>
      <c r="GT19" s="54"/>
      <c r="GU19" s="54"/>
      <c r="GV19" s="54"/>
      <c r="GW19" s="54"/>
      <c r="GX19" s="54"/>
      <c r="GY19" s="54"/>
      <c r="GZ19" s="54"/>
    </row>
    <row r="20" spans="1:208" ht="7.5" customHeight="1" x14ac:dyDescent="0.15">
      <c r="A20" s="302"/>
      <c r="B20" s="299"/>
      <c r="C20" s="300"/>
      <c r="D20" s="300"/>
      <c r="E20" s="300"/>
      <c r="F20" s="300"/>
      <c r="G20" s="301"/>
      <c r="H20" s="179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91"/>
      <c r="Y20" s="180"/>
      <c r="Z20" s="180"/>
      <c r="AA20" s="180"/>
      <c r="AB20" s="180"/>
      <c r="AC20" s="180"/>
      <c r="AD20" s="180"/>
      <c r="AE20" s="82"/>
      <c r="AF20" s="82"/>
      <c r="AG20" s="82"/>
      <c r="AH20" s="82"/>
      <c r="AI20" s="82"/>
      <c r="AJ20" s="82"/>
      <c r="AK20" s="82"/>
      <c r="AL20" s="82"/>
      <c r="AM20" s="82"/>
      <c r="AN20" s="180"/>
      <c r="AO20" s="192"/>
      <c r="AP20" s="400"/>
      <c r="AQ20" s="401"/>
      <c r="AR20" s="65"/>
      <c r="AS20" s="65"/>
      <c r="AT20" s="65"/>
      <c r="AU20" s="65"/>
      <c r="AV20" s="65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69"/>
      <c r="CJ20" s="157"/>
      <c r="CK20" s="22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54"/>
      <c r="GU20" s="54"/>
      <c r="GV20" s="54"/>
      <c r="GW20" s="54"/>
      <c r="GX20" s="54"/>
      <c r="GY20" s="54"/>
      <c r="GZ20" s="54"/>
    </row>
    <row r="21" spans="1:208" s="2" customFormat="1" ht="11.25" customHeight="1" x14ac:dyDescent="0.15">
      <c r="A21" s="302"/>
      <c r="B21" s="293" t="s">
        <v>47</v>
      </c>
      <c r="C21" s="294"/>
      <c r="D21" s="294"/>
      <c r="E21" s="294"/>
      <c r="F21" s="294"/>
      <c r="G21" s="295"/>
      <c r="H21" s="418" t="s">
        <v>99</v>
      </c>
      <c r="I21" s="419"/>
      <c r="J21" s="419"/>
      <c r="K21" s="419"/>
      <c r="L21" s="419"/>
      <c r="M21" s="419" t="s">
        <v>100</v>
      </c>
      <c r="N21" s="419"/>
      <c r="O21" s="419"/>
      <c r="P21" s="419"/>
      <c r="Q21" s="419" t="s">
        <v>101</v>
      </c>
      <c r="R21" s="419"/>
      <c r="S21" s="419"/>
      <c r="T21" s="419"/>
      <c r="U21" s="326" t="s">
        <v>60</v>
      </c>
      <c r="V21" s="326"/>
      <c r="W21" s="326"/>
      <c r="X21" s="326"/>
      <c r="Y21" s="326"/>
      <c r="Z21" s="327"/>
      <c r="AA21" s="330" t="s">
        <v>69</v>
      </c>
      <c r="AB21" s="331"/>
      <c r="AC21" s="331"/>
      <c r="AD21" s="331"/>
      <c r="AE21" s="332"/>
      <c r="AF21" s="319" t="s">
        <v>107</v>
      </c>
      <c r="AG21" s="320"/>
      <c r="AH21" s="320"/>
      <c r="AI21" s="320"/>
      <c r="AJ21" s="320"/>
      <c r="AK21" s="320"/>
      <c r="AL21" s="323">
        <v>0</v>
      </c>
      <c r="AM21" s="323"/>
      <c r="AN21" s="323"/>
      <c r="AO21" s="236"/>
      <c r="AP21" s="400"/>
      <c r="AQ21" s="401"/>
      <c r="AR21" s="193"/>
      <c r="AS21" s="82"/>
      <c r="AT21" s="82"/>
      <c r="AU21" s="82"/>
      <c r="AV21" s="72"/>
      <c r="AW21" s="167"/>
      <c r="AX21" s="557" t="str">
        <f>IF(入力票!C26="","",入力票!C26)</f>
        <v/>
      </c>
      <c r="AY21" s="557"/>
      <c r="AZ21" s="557"/>
      <c r="BA21" s="557"/>
      <c r="BB21" s="557"/>
      <c r="BC21" s="557"/>
      <c r="BD21" s="557"/>
      <c r="BE21" s="557"/>
      <c r="BF21" s="557"/>
      <c r="BG21" s="557"/>
      <c r="BH21" s="557"/>
      <c r="BI21" s="557"/>
      <c r="BJ21" s="557"/>
      <c r="BK21" s="557"/>
      <c r="BL21" s="557"/>
      <c r="BM21" s="557"/>
      <c r="BN21" s="557"/>
      <c r="BO21" s="557"/>
      <c r="BP21" s="557"/>
      <c r="BQ21" s="557"/>
      <c r="BR21" s="557"/>
      <c r="BS21" s="557"/>
      <c r="BT21" s="557"/>
      <c r="BU21" s="557"/>
      <c r="BV21" s="557"/>
      <c r="BW21" s="557"/>
      <c r="BX21" s="557"/>
      <c r="BY21" s="557"/>
      <c r="BZ21" s="557"/>
      <c r="CA21" s="557"/>
      <c r="CB21" s="557"/>
      <c r="CC21" s="557"/>
      <c r="CD21" s="557"/>
      <c r="CE21" s="557"/>
      <c r="CF21" s="557"/>
      <c r="CG21" s="557"/>
      <c r="CH21" s="167"/>
      <c r="CI21" s="69"/>
      <c r="CJ21" s="157"/>
      <c r="CK21" s="22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112"/>
      <c r="FL21" s="112"/>
      <c r="FM21" s="112"/>
      <c r="FN21" s="112"/>
      <c r="FO21" s="112"/>
      <c r="FP21" s="112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54"/>
      <c r="GU21" s="54"/>
      <c r="GV21" s="54"/>
      <c r="GW21" s="54"/>
      <c r="GX21" s="54"/>
      <c r="GY21" s="54"/>
      <c r="GZ21" s="54"/>
    </row>
    <row r="22" spans="1:208" ht="9.75" customHeight="1" x14ac:dyDescent="0.15">
      <c r="A22" s="302"/>
      <c r="B22" s="296"/>
      <c r="C22" s="297"/>
      <c r="D22" s="297"/>
      <c r="E22" s="297"/>
      <c r="F22" s="297"/>
      <c r="G22" s="298"/>
      <c r="H22" s="420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328"/>
      <c r="V22" s="328"/>
      <c r="W22" s="328"/>
      <c r="X22" s="328"/>
      <c r="Y22" s="328"/>
      <c r="Z22" s="329"/>
      <c r="AA22" s="333"/>
      <c r="AB22" s="334"/>
      <c r="AC22" s="334"/>
      <c r="AD22" s="334"/>
      <c r="AE22" s="335"/>
      <c r="AF22" s="321"/>
      <c r="AG22" s="322"/>
      <c r="AH22" s="322"/>
      <c r="AI22" s="322"/>
      <c r="AJ22" s="322"/>
      <c r="AK22" s="322"/>
      <c r="AL22" s="324"/>
      <c r="AM22" s="324"/>
      <c r="AN22" s="324"/>
      <c r="AO22" s="237"/>
      <c r="AP22" s="400"/>
      <c r="AQ22" s="401"/>
      <c r="AR22" s="193"/>
      <c r="AS22" s="82"/>
      <c r="AT22" s="82"/>
      <c r="AU22" s="82"/>
      <c r="AV22" s="72"/>
      <c r="AW22" s="167"/>
      <c r="AX22" s="557"/>
      <c r="AY22" s="557"/>
      <c r="AZ22" s="557"/>
      <c r="BA22" s="557"/>
      <c r="BB22" s="557"/>
      <c r="BC22" s="557"/>
      <c r="BD22" s="557"/>
      <c r="BE22" s="557"/>
      <c r="BF22" s="557"/>
      <c r="BG22" s="557"/>
      <c r="BH22" s="557"/>
      <c r="BI22" s="557"/>
      <c r="BJ22" s="557"/>
      <c r="BK22" s="557"/>
      <c r="BL22" s="557"/>
      <c r="BM22" s="557"/>
      <c r="BN22" s="557"/>
      <c r="BO22" s="557"/>
      <c r="BP22" s="557"/>
      <c r="BQ22" s="557"/>
      <c r="BR22" s="557"/>
      <c r="BS22" s="557"/>
      <c r="BT22" s="557"/>
      <c r="BU22" s="557"/>
      <c r="BV22" s="557"/>
      <c r="BW22" s="557"/>
      <c r="BX22" s="557"/>
      <c r="BY22" s="557"/>
      <c r="BZ22" s="557"/>
      <c r="CA22" s="557"/>
      <c r="CB22" s="557"/>
      <c r="CC22" s="557"/>
      <c r="CD22" s="557"/>
      <c r="CE22" s="557"/>
      <c r="CF22" s="557"/>
      <c r="CG22" s="557"/>
      <c r="CH22" s="167"/>
      <c r="CI22" s="69"/>
      <c r="CJ22" s="157"/>
      <c r="CK22" s="22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112"/>
      <c r="FL22" s="112"/>
      <c r="FM22" s="112"/>
      <c r="FN22" s="112"/>
      <c r="FO22" s="112"/>
      <c r="FP22" s="112"/>
      <c r="FQ22" s="155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</row>
    <row r="23" spans="1:208" ht="7.5" customHeight="1" x14ac:dyDescent="0.15">
      <c r="A23" s="302"/>
      <c r="B23" s="296"/>
      <c r="C23" s="297"/>
      <c r="D23" s="297"/>
      <c r="E23" s="297"/>
      <c r="F23" s="297"/>
      <c r="G23" s="298"/>
      <c r="H23" s="161"/>
      <c r="I23" s="28"/>
      <c r="J23" s="28"/>
      <c r="K23" s="162"/>
      <c r="L23" s="162"/>
      <c r="M23" s="162"/>
      <c r="N23" s="162"/>
      <c r="O23" s="162"/>
      <c r="P23" s="162"/>
      <c r="Q23" s="162"/>
      <c r="R23" s="162"/>
      <c r="S23" s="160"/>
      <c r="T23" s="160"/>
      <c r="U23" s="160"/>
      <c r="V23" s="160"/>
      <c r="W23" s="160"/>
      <c r="X23" s="160"/>
      <c r="Y23" s="164"/>
      <c r="Z23" s="145"/>
      <c r="AA23" s="405" t="s">
        <v>50</v>
      </c>
      <c r="AB23" s="406"/>
      <c r="AC23" s="406"/>
      <c r="AD23" s="406"/>
      <c r="AE23" s="407"/>
      <c r="AF23" s="321" t="s">
        <v>108</v>
      </c>
      <c r="AG23" s="322"/>
      <c r="AH23" s="322"/>
      <c r="AI23" s="322"/>
      <c r="AJ23" s="322"/>
      <c r="AK23" s="322"/>
      <c r="AL23" s="305">
        <v>1</v>
      </c>
      <c r="AM23" s="305"/>
      <c r="AN23" s="305"/>
      <c r="AO23" s="163"/>
      <c r="AP23" s="400"/>
      <c r="AQ23" s="401"/>
      <c r="AR23" s="193"/>
      <c r="AS23" s="82"/>
      <c r="AT23" s="82"/>
      <c r="AU23" s="82"/>
      <c r="AV23" s="72"/>
      <c r="AW23" s="167"/>
      <c r="AX23" s="558"/>
      <c r="AY23" s="558"/>
      <c r="AZ23" s="558"/>
      <c r="BA23" s="558"/>
      <c r="BB23" s="558"/>
      <c r="BC23" s="558"/>
      <c r="BD23" s="558"/>
      <c r="BE23" s="558"/>
      <c r="BF23" s="558"/>
      <c r="BG23" s="558"/>
      <c r="BH23" s="558"/>
      <c r="BI23" s="558"/>
      <c r="BJ23" s="558"/>
      <c r="BK23" s="558"/>
      <c r="BL23" s="558"/>
      <c r="BM23" s="558"/>
      <c r="BN23" s="558"/>
      <c r="BO23" s="558"/>
      <c r="BP23" s="558"/>
      <c r="BQ23" s="558"/>
      <c r="BR23" s="558"/>
      <c r="BS23" s="558"/>
      <c r="BT23" s="558"/>
      <c r="BU23" s="558"/>
      <c r="BV23" s="558"/>
      <c r="BW23" s="558"/>
      <c r="BX23" s="558"/>
      <c r="BY23" s="558"/>
      <c r="BZ23" s="558"/>
      <c r="CA23" s="558"/>
      <c r="CB23" s="558"/>
      <c r="CC23" s="558"/>
      <c r="CD23" s="558"/>
      <c r="CE23" s="558"/>
      <c r="CF23" s="558"/>
      <c r="CG23" s="558"/>
      <c r="CH23" s="167"/>
      <c r="CI23" s="69"/>
      <c r="CJ23" s="157"/>
      <c r="CK23" s="22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112"/>
      <c r="FL23" s="112"/>
      <c r="FM23" s="112"/>
      <c r="FN23" s="112"/>
      <c r="FO23" s="112"/>
      <c r="FP23" s="112"/>
      <c r="FQ23" s="155"/>
      <c r="FR23" s="232"/>
      <c r="FS23" s="232"/>
      <c r="FT23" s="232"/>
      <c r="FU23" s="232"/>
      <c r="FV23" s="232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</row>
    <row r="24" spans="1:208" ht="24" customHeight="1" x14ac:dyDescent="0.15">
      <c r="A24" s="302"/>
      <c r="B24" s="296"/>
      <c r="C24" s="297"/>
      <c r="D24" s="297"/>
      <c r="E24" s="297"/>
      <c r="F24" s="297"/>
      <c r="G24" s="298"/>
      <c r="H24" s="137"/>
      <c r="I24" s="411" t="str">
        <f>MID(入力票!C11,1,1)</f>
        <v/>
      </c>
      <c r="J24" s="412"/>
      <c r="K24" s="414" t="str">
        <f>MID(入力票!C11,2,1)</f>
        <v/>
      </c>
      <c r="L24" s="415"/>
      <c r="M24" s="142" t="s">
        <v>2</v>
      </c>
      <c r="N24" s="141"/>
      <c r="O24" s="325" t="str">
        <f>MID(入力票!C12,1,1)</f>
        <v/>
      </c>
      <c r="P24" s="325"/>
      <c r="Q24" s="325" t="str">
        <f>MID(入力票!C12,2,1)</f>
        <v/>
      </c>
      <c r="R24" s="325"/>
      <c r="S24" s="142" t="s">
        <v>44</v>
      </c>
      <c r="T24" s="165"/>
      <c r="U24" s="325" t="str">
        <f>MID(入力票!C13,1,1)</f>
        <v/>
      </c>
      <c r="V24" s="325"/>
      <c r="W24" s="325" t="str">
        <f>MID(入力票!C13,2,1)</f>
        <v/>
      </c>
      <c r="X24" s="325"/>
      <c r="Y24" s="142" t="s">
        <v>34</v>
      </c>
      <c r="Z24" s="194"/>
      <c r="AA24" s="405"/>
      <c r="AB24" s="406"/>
      <c r="AC24" s="406"/>
      <c r="AD24" s="406"/>
      <c r="AE24" s="407"/>
      <c r="AF24" s="321"/>
      <c r="AG24" s="322"/>
      <c r="AH24" s="322"/>
      <c r="AI24" s="322"/>
      <c r="AJ24" s="322"/>
      <c r="AK24" s="322"/>
      <c r="AL24" s="305"/>
      <c r="AM24" s="305"/>
      <c r="AN24" s="305"/>
      <c r="AO24" s="238"/>
      <c r="AP24" s="400"/>
      <c r="AQ24" s="401"/>
      <c r="AR24" s="82"/>
      <c r="AS24" s="66"/>
      <c r="AT24" s="66"/>
      <c r="AU24" s="66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99"/>
      <c r="CJ24" s="97"/>
      <c r="CK24" s="61"/>
      <c r="CL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112"/>
      <c r="FL24" s="112"/>
      <c r="FM24" s="112"/>
      <c r="FN24" s="112"/>
      <c r="FO24" s="112"/>
      <c r="FP24" s="112"/>
      <c r="FQ24" s="155"/>
      <c r="FR24" s="168"/>
      <c r="FS24" s="168"/>
      <c r="FT24" s="2"/>
      <c r="FU24" s="2"/>
      <c r="FV24" s="94"/>
      <c r="FW24" s="54"/>
      <c r="FX24" s="54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</row>
    <row r="25" spans="1:208" ht="6" customHeight="1" x14ac:dyDescent="0.15">
      <c r="A25" s="302"/>
      <c r="B25" s="299"/>
      <c r="C25" s="300"/>
      <c r="D25" s="300"/>
      <c r="E25" s="300"/>
      <c r="F25" s="300"/>
      <c r="G25" s="301"/>
      <c r="H25" s="138"/>
      <c r="I25" s="139"/>
      <c r="J25" s="139"/>
      <c r="K25" s="139"/>
      <c r="L25" s="82"/>
      <c r="M25" s="82"/>
      <c r="N25" s="82"/>
      <c r="O25" s="113"/>
      <c r="P25" s="113"/>
      <c r="Q25" s="113"/>
      <c r="R25" s="113"/>
      <c r="S25" s="195"/>
      <c r="T25" s="195"/>
      <c r="U25" s="195"/>
      <c r="V25" s="195"/>
      <c r="W25" s="195"/>
      <c r="X25" s="82"/>
      <c r="Y25" s="82"/>
      <c r="Z25" s="146"/>
      <c r="AA25" s="408"/>
      <c r="AB25" s="409"/>
      <c r="AC25" s="409"/>
      <c r="AD25" s="409"/>
      <c r="AE25" s="410"/>
      <c r="AF25" s="239"/>
      <c r="AG25" s="240"/>
      <c r="AH25" s="240"/>
      <c r="AI25" s="240"/>
      <c r="AJ25" s="240"/>
      <c r="AK25" s="240"/>
      <c r="AL25" s="240"/>
      <c r="AM25" s="240"/>
      <c r="AN25" s="240"/>
      <c r="AO25" s="241"/>
      <c r="AP25" s="400"/>
      <c r="AQ25" s="401"/>
      <c r="AR25" s="82"/>
      <c r="AS25" s="82"/>
      <c r="AT25" s="82"/>
      <c r="AU25" s="82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70"/>
      <c r="CJ25" s="29"/>
      <c r="CK25" s="27"/>
      <c r="CL25" s="54"/>
      <c r="CM25" s="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12"/>
      <c r="FL25" s="112"/>
      <c r="FM25" s="112"/>
      <c r="FN25" s="112"/>
      <c r="FO25" s="112"/>
      <c r="FP25" s="112"/>
      <c r="FQ25" s="111"/>
      <c r="FR25" s="62"/>
      <c r="FS25" s="62"/>
      <c r="FT25" s="62"/>
      <c r="FU25" s="62"/>
      <c r="FV25" s="62"/>
      <c r="FW25" s="77"/>
      <c r="FX25" s="77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</row>
    <row r="26" spans="1:208" ht="9.75" customHeight="1" x14ac:dyDescent="0.15">
      <c r="A26" s="302"/>
      <c r="B26" s="336" t="s">
        <v>1</v>
      </c>
      <c r="C26" s="337"/>
      <c r="D26" s="337"/>
      <c r="E26" s="337"/>
      <c r="F26" s="337"/>
      <c r="G26" s="338"/>
      <c r="H26" s="174"/>
      <c r="I26" s="342" t="s">
        <v>11</v>
      </c>
      <c r="J26" s="342"/>
      <c r="K26" s="342"/>
      <c r="L26" s="342"/>
      <c r="M26" s="342"/>
      <c r="N26" s="64"/>
      <c r="O26" s="64"/>
      <c r="P26" s="64"/>
      <c r="Q26" s="64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82"/>
      <c r="AF26" s="82"/>
      <c r="AG26" s="82"/>
      <c r="AH26" s="82"/>
      <c r="AI26" s="82"/>
      <c r="AJ26" s="82"/>
      <c r="AK26" s="82"/>
      <c r="AL26" s="82"/>
      <c r="AM26" s="82"/>
      <c r="AN26" s="175"/>
      <c r="AO26" s="196"/>
      <c r="AP26" s="400"/>
      <c r="AQ26" s="401"/>
      <c r="AR26" s="82"/>
      <c r="AS26" s="82"/>
      <c r="AT26" s="82"/>
      <c r="AU26" s="27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71"/>
      <c r="CJ26" s="26"/>
      <c r="CK26" s="233"/>
      <c r="CL26" s="233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88"/>
      <c r="GC26" s="54"/>
      <c r="GD26" s="54"/>
      <c r="GE26" s="54"/>
      <c r="GF26" s="54"/>
      <c r="GG26" s="54"/>
      <c r="GH26" s="54"/>
      <c r="GI26" s="54"/>
    </row>
    <row r="27" spans="1:208" ht="9" customHeight="1" x14ac:dyDescent="0.15">
      <c r="A27" s="302"/>
      <c r="B27" s="339"/>
      <c r="C27" s="340"/>
      <c r="D27" s="340"/>
      <c r="E27" s="340"/>
      <c r="F27" s="340"/>
      <c r="G27" s="341"/>
      <c r="H27" s="178"/>
      <c r="I27" s="343"/>
      <c r="J27" s="343"/>
      <c r="K27" s="343"/>
      <c r="L27" s="343"/>
      <c r="M27" s="343"/>
      <c r="N27" s="422">
        <v>2</v>
      </c>
      <c r="O27" s="422"/>
      <c r="P27" s="422"/>
      <c r="Q27" s="422">
        <v>0</v>
      </c>
      <c r="R27" s="422"/>
      <c r="S27" s="425"/>
      <c r="T27" s="451" t="str">
        <f>MID(入力票!C15,3,1)</f>
        <v/>
      </c>
      <c r="U27" s="452"/>
      <c r="V27" s="453"/>
      <c r="W27" s="451" t="str">
        <f>MID(入力票!C15,4,1)</f>
        <v/>
      </c>
      <c r="X27" s="452"/>
      <c r="Y27" s="453"/>
      <c r="Z27" s="428" t="s">
        <v>2</v>
      </c>
      <c r="AA27" s="428"/>
      <c r="AB27" s="428"/>
      <c r="AC27" s="451" t="str">
        <f>MID(入力票!C16,1,1)</f>
        <v/>
      </c>
      <c r="AD27" s="452"/>
      <c r="AE27" s="453"/>
      <c r="AF27" s="451" t="str">
        <f>MID(入力票!C16,2,1)</f>
        <v/>
      </c>
      <c r="AG27" s="452"/>
      <c r="AH27" s="453"/>
      <c r="AI27" s="428" t="s">
        <v>3</v>
      </c>
      <c r="AJ27" s="428"/>
      <c r="AK27" s="428"/>
      <c r="AL27" s="428"/>
      <c r="AM27" s="153"/>
      <c r="AN27" s="153"/>
      <c r="AO27" s="197"/>
      <c r="AP27" s="400"/>
      <c r="AQ27" s="401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1"/>
      <c r="CJ27" s="26"/>
      <c r="CK27" s="233"/>
      <c r="CL27" s="233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1"/>
      <c r="FS27" s="231"/>
      <c r="FT27" s="231"/>
      <c r="FU27" s="231"/>
      <c r="FV27" s="231"/>
      <c r="FW27" s="231"/>
      <c r="FX27" s="231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</row>
    <row r="28" spans="1:208" ht="15" customHeight="1" x14ac:dyDescent="0.15">
      <c r="A28" s="302"/>
      <c r="B28" s="339"/>
      <c r="C28" s="340"/>
      <c r="D28" s="340"/>
      <c r="E28" s="340"/>
      <c r="F28" s="340"/>
      <c r="G28" s="341"/>
      <c r="H28" s="178"/>
      <c r="I28" s="343"/>
      <c r="J28" s="343"/>
      <c r="K28" s="343"/>
      <c r="L28" s="343"/>
      <c r="M28" s="343"/>
      <c r="N28" s="423"/>
      <c r="O28" s="423"/>
      <c r="P28" s="423"/>
      <c r="Q28" s="423"/>
      <c r="R28" s="423"/>
      <c r="S28" s="426"/>
      <c r="T28" s="454"/>
      <c r="U28" s="455"/>
      <c r="V28" s="456"/>
      <c r="W28" s="454"/>
      <c r="X28" s="455"/>
      <c r="Y28" s="456"/>
      <c r="Z28" s="428"/>
      <c r="AA28" s="428"/>
      <c r="AB28" s="428"/>
      <c r="AC28" s="454"/>
      <c r="AD28" s="455"/>
      <c r="AE28" s="456"/>
      <c r="AF28" s="454"/>
      <c r="AG28" s="455"/>
      <c r="AH28" s="456"/>
      <c r="AI28" s="428"/>
      <c r="AJ28" s="428"/>
      <c r="AK28" s="428"/>
      <c r="AL28" s="428"/>
      <c r="AM28" s="3"/>
      <c r="AN28" s="3"/>
      <c r="AO28" s="4"/>
      <c r="AP28" s="400"/>
      <c r="AQ28" s="401"/>
      <c r="AR28" s="429" t="s">
        <v>75</v>
      </c>
      <c r="AS28" s="429"/>
      <c r="AT28" s="429"/>
      <c r="AU28" s="429"/>
      <c r="AV28" s="429"/>
      <c r="AW28" s="429"/>
      <c r="AX28" s="429"/>
      <c r="AY28" s="430"/>
      <c r="AZ28" s="435" t="s">
        <v>53</v>
      </c>
      <c r="BA28" s="435"/>
      <c r="BB28" s="435"/>
      <c r="BC28" s="435"/>
      <c r="BD28" s="435"/>
      <c r="BE28" s="435"/>
      <c r="BF28" s="435"/>
      <c r="BG28" s="435"/>
      <c r="BH28" s="435"/>
      <c r="BI28" s="435"/>
      <c r="BJ28" s="435"/>
      <c r="BK28" s="435"/>
      <c r="BL28" s="435"/>
      <c r="BM28" s="437" t="s">
        <v>76</v>
      </c>
      <c r="BN28" s="437"/>
      <c r="BO28" s="437"/>
      <c r="BP28" s="437"/>
      <c r="BQ28" s="437"/>
      <c r="BR28" s="437"/>
      <c r="BS28" s="437"/>
      <c r="BT28" s="437"/>
      <c r="BU28" s="438" t="s">
        <v>51</v>
      </c>
      <c r="BV28" s="439"/>
      <c r="BW28" s="439"/>
      <c r="BX28" s="439"/>
      <c r="BY28" s="439"/>
      <c r="BZ28" s="439"/>
      <c r="CA28" s="439"/>
      <c r="CB28" s="439"/>
      <c r="CC28" s="439"/>
      <c r="CD28" s="439"/>
      <c r="CE28" s="439"/>
      <c r="CF28" s="439"/>
      <c r="CG28" s="439"/>
      <c r="CH28" s="439"/>
      <c r="CI28" s="440"/>
      <c r="CJ28" s="26"/>
      <c r="CK28" s="233"/>
      <c r="CL28" s="233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1"/>
      <c r="FS28" s="231"/>
      <c r="FT28" s="231"/>
      <c r="FU28" s="231"/>
      <c r="FV28" s="231"/>
      <c r="FW28" s="89"/>
      <c r="FX28" s="230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31"/>
      <c r="GM28" s="231"/>
      <c r="GN28" s="231"/>
      <c r="GO28" s="231"/>
      <c r="GP28" s="231"/>
      <c r="GQ28" s="231"/>
      <c r="GR28" s="90"/>
      <c r="GS28" s="54"/>
      <c r="GT28" s="54"/>
      <c r="GU28" s="54"/>
      <c r="GV28" s="54"/>
      <c r="GW28" s="54"/>
      <c r="GX28" s="54"/>
      <c r="GY28" s="54"/>
    </row>
    <row r="29" spans="1:208" ht="9" customHeight="1" x14ac:dyDescent="0.15">
      <c r="A29" s="302"/>
      <c r="B29" s="339"/>
      <c r="C29" s="340"/>
      <c r="D29" s="340"/>
      <c r="E29" s="340"/>
      <c r="F29" s="340"/>
      <c r="G29" s="341"/>
      <c r="H29" s="178"/>
      <c r="I29" s="343"/>
      <c r="J29" s="343"/>
      <c r="K29" s="343"/>
      <c r="L29" s="343"/>
      <c r="M29" s="343"/>
      <c r="N29" s="423"/>
      <c r="O29" s="423"/>
      <c r="P29" s="423"/>
      <c r="Q29" s="423"/>
      <c r="R29" s="423"/>
      <c r="S29" s="426"/>
      <c r="T29" s="454"/>
      <c r="U29" s="455"/>
      <c r="V29" s="456"/>
      <c r="W29" s="454"/>
      <c r="X29" s="455"/>
      <c r="Y29" s="456"/>
      <c r="Z29" s="428"/>
      <c r="AA29" s="428"/>
      <c r="AB29" s="428"/>
      <c r="AC29" s="454"/>
      <c r="AD29" s="455"/>
      <c r="AE29" s="456"/>
      <c r="AF29" s="454"/>
      <c r="AG29" s="455"/>
      <c r="AH29" s="456"/>
      <c r="AI29" s="428"/>
      <c r="AJ29" s="428"/>
      <c r="AK29" s="428"/>
      <c r="AL29" s="428"/>
      <c r="AM29" s="3"/>
      <c r="AN29" s="3"/>
      <c r="AO29" s="4"/>
      <c r="AP29" s="400"/>
      <c r="AQ29" s="401"/>
      <c r="AR29" s="431"/>
      <c r="AS29" s="431"/>
      <c r="AT29" s="431"/>
      <c r="AU29" s="431"/>
      <c r="AV29" s="431"/>
      <c r="AW29" s="431"/>
      <c r="AX29" s="431"/>
      <c r="AY29" s="432"/>
      <c r="AZ29" s="441" t="str">
        <f>IF(入力票!C27=0,"",入力票!C27)</f>
        <v/>
      </c>
      <c r="BA29" s="441"/>
      <c r="BB29" s="441"/>
      <c r="BC29" s="441"/>
      <c r="BD29" s="441"/>
      <c r="BE29" s="441"/>
      <c r="BF29" s="441"/>
      <c r="BG29" s="441"/>
      <c r="BH29" s="441"/>
      <c r="BI29" s="441"/>
      <c r="BJ29" s="441"/>
      <c r="BK29" s="441"/>
      <c r="BL29" s="441"/>
      <c r="BM29" s="441" t="str">
        <f>IF(入力票!C28=0,"",入力票!C28)</f>
        <v/>
      </c>
      <c r="BN29" s="441"/>
      <c r="BO29" s="441"/>
      <c r="BP29" s="441"/>
      <c r="BQ29" s="441"/>
      <c r="BR29" s="441"/>
      <c r="BS29" s="441"/>
      <c r="BT29" s="441"/>
      <c r="BU29" s="442" t="str">
        <f>IF(入力票!C29=0,"",入力票!C29)</f>
        <v/>
      </c>
      <c r="BV29" s="443"/>
      <c r="BW29" s="443"/>
      <c r="BX29" s="443"/>
      <c r="BY29" s="443"/>
      <c r="BZ29" s="443"/>
      <c r="CA29" s="443"/>
      <c r="CB29" s="443"/>
      <c r="CC29" s="443"/>
      <c r="CD29" s="443"/>
      <c r="CE29" s="443"/>
      <c r="CF29" s="443"/>
      <c r="CG29" s="443"/>
      <c r="CH29" s="443"/>
      <c r="CI29" s="444"/>
      <c r="CJ29" s="26"/>
      <c r="CK29" s="233"/>
      <c r="CL29" s="233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1"/>
      <c r="FS29" s="231"/>
      <c r="FT29" s="231"/>
      <c r="FU29" s="231"/>
      <c r="FV29" s="231"/>
      <c r="FW29" s="91"/>
      <c r="FX29" s="230"/>
      <c r="FY29" s="230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91"/>
      <c r="GS29" s="54"/>
      <c r="GT29" s="54"/>
      <c r="GU29" s="54"/>
      <c r="GV29" s="54"/>
      <c r="GW29" s="54"/>
      <c r="GX29" s="54"/>
      <c r="GY29" s="54"/>
    </row>
    <row r="30" spans="1:208" ht="13.5" customHeight="1" x14ac:dyDescent="0.15">
      <c r="A30" s="302"/>
      <c r="B30" s="339"/>
      <c r="C30" s="340"/>
      <c r="D30" s="340"/>
      <c r="E30" s="340"/>
      <c r="F30" s="340"/>
      <c r="G30" s="341"/>
      <c r="H30" s="178"/>
      <c r="I30" s="343"/>
      <c r="J30" s="343"/>
      <c r="K30" s="343"/>
      <c r="L30" s="343"/>
      <c r="M30" s="343"/>
      <c r="N30" s="424"/>
      <c r="O30" s="424"/>
      <c r="P30" s="424"/>
      <c r="Q30" s="424"/>
      <c r="R30" s="424"/>
      <c r="S30" s="427"/>
      <c r="T30" s="457"/>
      <c r="U30" s="458"/>
      <c r="V30" s="459"/>
      <c r="W30" s="457"/>
      <c r="X30" s="458"/>
      <c r="Y30" s="459"/>
      <c r="Z30" s="428"/>
      <c r="AA30" s="428"/>
      <c r="AB30" s="428"/>
      <c r="AC30" s="457"/>
      <c r="AD30" s="458"/>
      <c r="AE30" s="459"/>
      <c r="AF30" s="457"/>
      <c r="AG30" s="458"/>
      <c r="AH30" s="459"/>
      <c r="AI30" s="428"/>
      <c r="AJ30" s="428"/>
      <c r="AK30" s="428"/>
      <c r="AL30" s="428"/>
      <c r="AM30" s="3"/>
      <c r="AN30" s="3"/>
      <c r="AO30" s="4"/>
      <c r="AP30" s="400"/>
      <c r="AQ30" s="401"/>
      <c r="AR30" s="431"/>
      <c r="AS30" s="431"/>
      <c r="AT30" s="431"/>
      <c r="AU30" s="431"/>
      <c r="AV30" s="431"/>
      <c r="AW30" s="431"/>
      <c r="AX30" s="431"/>
      <c r="AY30" s="432"/>
      <c r="AZ30" s="441"/>
      <c r="BA30" s="441"/>
      <c r="BB30" s="441"/>
      <c r="BC30" s="441"/>
      <c r="BD30" s="441"/>
      <c r="BE30" s="441"/>
      <c r="BF30" s="441"/>
      <c r="BG30" s="441"/>
      <c r="BH30" s="441"/>
      <c r="BI30" s="441"/>
      <c r="BJ30" s="441"/>
      <c r="BK30" s="441"/>
      <c r="BL30" s="441"/>
      <c r="BM30" s="441"/>
      <c r="BN30" s="441"/>
      <c r="BO30" s="441"/>
      <c r="BP30" s="441"/>
      <c r="BQ30" s="441"/>
      <c r="BR30" s="441"/>
      <c r="BS30" s="441"/>
      <c r="BT30" s="441"/>
      <c r="BU30" s="445"/>
      <c r="BV30" s="446"/>
      <c r="BW30" s="446"/>
      <c r="BX30" s="446"/>
      <c r="BY30" s="446"/>
      <c r="BZ30" s="446"/>
      <c r="CA30" s="446"/>
      <c r="CB30" s="446"/>
      <c r="CC30" s="446"/>
      <c r="CD30" s="446"/>
      <c r="CE30" s="446"/>
      <c r="CF30" s="446"/>
      <c r="CG30" s="446"/>
      <c r="CH30" s="446"/>
      <c r="CI30" s="447"/>
      <c r="CJ30" s="26"/>
      <c r="CK30" s="233"/>
      <c r="CL30" s="233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1"/>
      <c r="FS30" s="231"/>
      <c r="FT30" s="231"/>
      <c r="FU30" s="231"/>
      <c r="FV30" s="231"/>
      <c r="FW30" s="91"/>
      <c r="FX30" s="230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31"/>
      <c r="GM30" s="231"/>
      <c r="GN30" s="231"/>
      <c r="GO30" s="231"/>
      <c r="GP30" s="231"/>
      <c r="GQ30" s="231"/>
      <c r="GR30" s="91"/>
      <c r="GS30" s="54"/>
      <c r="GT30" s="54"/>
      <c r="GU30" s="54"/>
      <c r="GV30" s="54"/>
      <c r="GW30" s="54"/>
      <c r="GX30" s="54"/>
      <c r="GY30" s="54"/>
    </row>
    <row r="31" spans="1:208" ht="7.5" customHeight="1" x14ac:dyDescent="0.15">
      <c r="A31" s="302"/>
      <c r="B31" s="339"/>
      <c r="C31" s="340"/>
      <c r="D31" s="340"/>
      <c r="E31" s="340"/>
      <c r="F31" s="340"/>
      <c r="G31" s="341"/>
      <c r="H31" s="178"/>
      <c r="I31" s="344"/>
      <c r="J31" s="344"/>
      <c r="K31" s="344"/>
      <c r="L31" s="344"/>
      <c r="M31" s="344"/>
      <c r="N31" s="36"/>
      <c r="O31" s="36"/>
      <c r="P31" s="36"/>
      <c r="Q31" s="36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180"/>
      <c r="AO31" s="192"/>
      <c r="AP31" s="402"/>
      <c r="AQ31" s="403"/>
      <c r="AR31" s="433"/>
      <c r="AS31" s="433"/>
      <c r="AT31" s="433"/>
      <c r="AU31" s="433"/>
      <c r="AV31" s="433"/>
      <c r="AW31" s="433"/>
      <c r="AX31" s="433"/>
      <c r="AY31" s="434"/>
      <c r="AZ31" s="441"/>
      <c r="BA31" s="441"/>
      <c r="BB31" s="441"/>
      <c r="BC31" s="441"/>
      <c r="BD31" s="441"/>
      <c r="BE31" s="441"/>
      <c r="BF31" s="441"/>
      <c r="BG31" s="441"/>
      <c r="BH31" s="441"/>
      <c r="BI31" s="441"/>
      <c r="BJ31" s="441"/>
      <c r="BK31" s="441"/>
      <c r="BL31" s="441"/>
      <c r="BM31" s="441"/>
      <c r="BN31" s="441"/>
      <c r="BO31" s="441"/>
      <c r="BP31" s="441"/>
      <c r="BQ31" s="441"/>
      <c r="BR31" s="441"/>
      <c r="BS31" s="441"/>
      <c r="BT31" s="441"/>
      <c r="BU31" s="448"/>
      <c r="BV31" s="449"/>
      <c r="BW31" s="449"/>
      <c r="BX31" s="449"/>
      <c r="BY31" s="449"/>
      <c r="BZ31" s="449"/>
      <c r="CA31" s="449"/>
      <c r="CB31" s="449"/>
      <c r="CC31" s="449"/>
      <c r="CD31" s="449"/>
      <c r="CE31" s="449"/>
      <c r="CF31" s="449"/>
      <c r="CG31" s="449"/>
      <c r="CH31" s="449"/>
      <c r="CI31" s="450"/>
      <c r="CJ31" s="98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</row>
    <row r="32" spans="1:208" ht="18.75" customHeight="1" x14ac:dyDescent="0.15">
      <c r="A32" s="302"/>
      <c r="B32" s="307" t="s">
        <v>40</v>
      </c>
      <c r="C32" s="308"/>
      <c r="D32" s="308"/>
      <c r="E32" s="309"/>
      <c r="F32" s="313" t="s">
        <v>56</v>
      </c>
      <c r="G32" s="314"/>
      <c r="H32" s="314"/>
      <c r="I32" s="314"/>
      <c r="J32" s="314"/>
      <c r="K32" s="314"/>
      <c r="L32" s="315"/>
      <c r="M32" s="55" t="s">
        <v>72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114" t="s">
        <v>77</v>
      </c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96"/>
      <c r="AU32" s="313" t="s">
        <v>57</v>
      </c>
      <c r="AV32" s="314"/>
      <c r="AW32" s="314"/>
      <c r="AX32" s="314"/>
      <c r="AY32" s="314"/>
      <c r="AZ32" s="314"/>
      <c r="BA32" s="315"/>
      <c r="BB32" s="55" t="s">
        <v>72</v>
      </c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115"/>
      <c r="BQ32" s="55" t="s">
        <v>77</v>
      </c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98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</row>
    <row r="33" spans="1:206" ht="44.25" customHeight="1" thickBot="1" x14ac:dyDescent="0.2">
      <c r="A33" s="302"/>
      <c r="B33" s="310"/>
      <c r="C33" s="311"/>
      <c r="D33" s="311"/>
      <c r="E33" s="312"/>
      <c r="F33" s="316"/>
      <c r="G33" s="317"/>
      <c r="H33" s="317"/>
      <c r="I33" s="317"/>
      <c r="J33" s="317"/>
      <c r="K33" s="317"/>
      <c r="L33" s="318"/>
      <c r="M33" s="38"/>
      <c r="N33" s="38"/>
      <c r="O33" s="38"/>
      <c r="P33" s="38"/>
      <c r="Q33" s="38"/>
      <c r="R33" s="38"/>
      <c r="S33" s="345">
        <f>入力票!C17</f>
        <v>0</v>
      </c>
      <c r="T33" s="345"/>
      <c r="U33" s="345"/>
      <c r="V33" s="345"/>
      <c r="W33" s="345"/>
      <c r="X33" s="345"/>
      <c r="Y33" s="53" t="s">
        <v>15</v>
      </c>
      <c r="Z33" s="38"/>
      <c r="AA33" s="38"/>
      <c r="AB33" s="199"/>
      <c r="AC33" s="200"/>
      <c r="AD33" s="200"/>
      <c r="AE33" s="460">
        <f>入力票!C18</f>
        <v>0</v>
      </c>
      <c r="AF33" s="460"/>
      <c r="AG33" s="460"/>
      <c r="AH33" s="460"/>
      <c r="AI33" s="460"/>
      <c r="AJ33" s="460"/>
      <c r="AK33" s="460"/>
      <c r="AL33" s="460"/>
      <c r="AM33" s="460"/>
      <c r="AN33" s="460"/>
      <c r="AO33" s="460"/>
      <c r="AP33" s="460"/>
      <c r="AQ33" s="200"/>
      <c r="AR33" s="52" t="s">
        <v>7</v>
      </c>
      <c r="AS33" s="200"/>
      <c r="AT33" s="201"/>
      <c r="AU33" s="316"/>
      <c r="AV33" s="317"/>
      <c r="AW33" s="317"/>
      <c r="AX33" s="317"/>
      <c r="AY33" s="317"/>
      <c r="AZ33" s="317"/>
      <c r="BA33" s="318"/>
      <c r="BB33" s="38"/>
      <c r="BC33" s="38"/>
      <c r="BD33" s="38"/>
      <c r="BE33" s="38"/>
      <c r="BF33" s="38"/>
      <c r="BG33" s="38"/>
      <c r="BH33" s="345">
        <f>入力票!C19</f>
        <v>0</v>
      </c>
      <c r="BI33" s="345"/>
      <c r="BJ33" s="345"/>
      <c r="BK33" s="345"/>
      <c r="BL33" s="345"/>
      <c r="BM33" s="345"/>
      <c r="BN33" s="53" t="s">
        <v>15</v>
      </c>
      <c r="BO33" s="200"/>
      <c r="BP33" s="116"/>
      <c r="BQ33" s="200"/>
      <c r="BR33" s="200"/>
      <c r="BS33" s="200"/>
      <c r="BT33" s="346">
        <f>入力票!C20</f>
        <v>0</v>
      </c>
      <c r="BU33" s="346"/>
      <c r="BV33" s="346"/>
      <c r="BW33" s="346"/>
      <c r="BX33" s="346"/>
      <c r="BY33" s="346"/>
      <c r="BZ33" s="346"/>
      <c r="CA33" s="346"/>
      <c r="CB33" s="346"/>
      <c r="CC33" s="346"/>
      <c r="CD33" s="346"/>
      <c r="CE33" s="346"/>
      <c r="CF33" s="200"/>
      <c r="CG33" s="52" t="s">
        <v>7</v>
      </c>
      <c r="CH33" s="52"/>
      <c r="CI33" s="202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</row>
    <row r="34" spans="1:206" ht="20.25" customHeight="1" thickTop="1" thickBot="1" x14ac:dyDescent="0.2">
      <c r="A34" s="302"/>
      <c r="B34" s="404" t="s">
        <v>48</v>
      </c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203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</row>
    <row r="35" spans="1:206" ht="13.5" customHeight="1" thickTop="1" x14ac:dyDescent="0.15">
      <c r="A35" s="58"/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82"/>
      <c r="P35" s="82"/>
      <c r="Q35" s="82"/>
      <c r="R35" s="466" t="s">
        <v>49</v>
      </c>
      <c r="S35" s="467"/>
      <c r="T35" s="467"/>
      <c r="U35" s="467"/>
      <c r="V35" s="467"/>
      <c r="W35" s="468"/>
      <c r="X35" s="82"/>
      <c r="Y35" s="82"/>
      <c r="Z35" s="18"/>
      <c r="AA35" s="82"/>
      <c r="AB35" s="82"/>
      <c r="AC35" s="18"/>
      <c r="AD35" s="18"/>
      <c r="AE35" s="204" t="s">
        <v>13</v>
      </c>
      <c r="AF35" s="204"/>
      <c r="AG35" s="204"/>
      <c r="AH35" s="205" t="s">
        <v>12</v>
      </c>
      <c r="AI35" s="205"/>
      <c r="AJ35" s="205"/>
      <c r="AK35" s="205" t="s">
        <v>33</v>
      </c>
      <c r="AL35" s="205"/>
      <c r="AM35" s="205"/>
      <c r="AN35" s="206"/>
      <c r="AO35" s="206"/>
      <c r="AP35" s="206"/>
      <c r="AQ35" s="206"/>
      <c r="AR35" s="206"/>
      <c r="AS35" s="417" t="s">
        <v>7</v>
      </c>
      <c r="AT35" s="417"/>
      <c r="AU35" s="206"/>
      <c r="AV35" s="207"/>
      <c r="AW35" s="207"/>
      <c r="AX35" s="472"/>
      <c r="AY35" s="472"/>
      <c r="AZ35" s="472"/>
      <c r="BA35" s="208"/>
      <c r="BB35" s="472"/>
      <c r="BC35" s="472"/>
      <c r="BD35" s="208"/>
      <c r="BE35" s="472"/>
      <c r="BF35" s="472"/>
      <c r="BG35" s="207"/>
      <c r="BH35" s="207"/>
      <c r="BI35" s="207"/>
      <c r="BJ35" s="207"/>
      <c r="BK35" s="207"/>
      <c r="BL35" s="207"/>
      <c r="BM35" s="207"/>
      <c r="BN35" s="207"/>
      <c r="BO35" s="207"/>
      <c r="BP35" s="206"/>
      <c r="BQ35" s="206"/>
      <c r="BR35" s="416" t="s">
        <v>13</v>
      </c>
      <c r="BS35" s="416"/>
      <c r="BT35" s="416"/>
      <c r="BU35" s="209"/>
      <c r="BV35" s="417" t="s">
        <v>12</v>
      </c>
      <c r="BW35" s="417"/>
      <c r="BX35" s="209"/>
      <c r="BY35" s="417" t="s">
        <v>33</v>
      </c>
      <c r="BZ35" s="417"/>
      <c r="CA35" s="206"/>
      <c r="CB35" s="206"/>
      <c r="CC35" s="206"/>
      <c r="CD35" s="206"/>
      <c r="CE35" s="206"/>
      <c r="CF35" s="206"/>
      <c r="CG35" s="206"/>
      <c r="CH35" s="210"/>
      <c r="CI35" s="204" t="s">
        <v>7</v>
      </c>
      <c r="CJ35" s="2"/>
    </row>
    <row r="36" spans="1:206" ht="10.5" customHeight="1" x14ac:dyDescent="0.15">
      <c r="A36" s="58"/>
      <c r="B36" s="79"/>
      <c r="C36" s="79"/>
      <c r="D36" s="79"/>
      <c r="E36" s="61"/>
      <c r="F36" s="73"/>
      <c r="G36" s="480" t="s">
        <v>33</v>
      </c>
      <c r="H36" s="480"/>
      <c r="I36" s="73"/>
      <c r="J36" s="73"/>
      <c r="K36" s="73"/>
      <c r="L36" s="73"/>
      <c r="M36" s="73"/>
      <c r="N36" s="153"/>
      <c r="O36" s="82"/>
      <c r="P36" s="63" t="s">
        <v>7</v>
      </c>
      <c r="Q36" s="82"/>
      <c r="R36" s="469"/>
      <c r="S36" s="470"/>
      <c r="T36" s="470"/>
      <c r="U36" s="470"/>
      <c r="V36" s="470"/>
      <c r="W36" s="471"/>
      <c r="X36" s="82"/>
      <c r="Y36" s="82"/>
      <c r="Z36" s="18"/>
      <c r="AA36" s="481" t="s">
        <v>59</v>
      </c>
      <c r="AB36" s="482"/>
      <c r="AC36" s="211"/>
      <c r="AD36" s="212"/>
      <c r="AE36" s="213"/>
      <c r="AF36" s="487"/>
      <c r="AG36" s="488"/>
      <c r="AH36" s="489"/>
      <c r="AI36" s="487"/>
      <c r="AJ36" s="488"/>
      <c r="AK36" s="496"/>
      <c r="AL36" s="499"/>
      <c r="AM36" s="488"/>
      <c r="AN36" s="489"/>
      <c r="AO36" s="473"/>
      <c r="AP36" s="473"/>
      <c r="AQ36" s="473"/>
      <c r="AR36" s="473"/>
      <c r="AS36" s="473"/>
      <c r="AT36" s="473"/>
      <c r="AU36" s="82"/>
      <c r="AV36" s="555"/>
      <c r="AW36" s="555"/>
      <c r="AX36" s="474"/>
      <c r="AY36" s="474"/>
      <c r="AZ36" s="474"/>
      <c r="BA36" s="474"/>
      <c r="BB36" s="474"/>
      <c r="BC36" s="474"/>
      <c r="BD36" s="474"/>
      <c r="BE36" s="474"/>
      <c r="BF36" s="474"/>
      <c r="BG36" s="474"/>
      <c r="BH36" s="474"/>
      <c r="BI36" s="474"/>
      <c r="BJ36" s="474"/>
      <c r="BK36" s="474"/>
      <c r="BL36" s="474"/>
      <c r="BM36" s="214"/>
      <c r="BN36" s="214"/>
      <c r="BO36" s="214"/>
      <c r="BP36" s="552" t="s">
        <v>58</v>
      </c>
      <c r="BQ36" s="552"/>
      <c r="BR36" s="553"/>
      <c r="BS36" s="553"/>
      <c r="BT36" s="553"/>
      <c r="BU36" s="473"/>
      <c r="BV36" s="473"/>
      <c r="BW36" s="473"/>
      <c r="BX36" s="473"/>
      <c r="BY36" s="473"/>
      <c r="BZ36" s="519"/>
      <c r="CA36" s="520"/>
      <c r="CB36" s="473"/>
      <c r="CC36" s="473"/>
      <c r="CD36" s="473"/>
      <c r="CE36" s="473"/>
      <c r="CF36" s="473"/>
      <c r="CG36" s="487"/>
      <c r="CH36" s="488"/>
      <c r="CI36" s="489"/>
      <c r="CJ36" s="2"/>
    </row>
    <row r="37" spans="1:206" ht="15" customHeight="1" x14ac:dyDescent="0.15">
      <c r="A37" s="58"/>
      <c r="B37" s="475" t="s">
        <v>62</v>
      </c>
      <c r="C37" s="326"/>
      <c r="D37" s="326"/>
      <c r="E37" s="327"/>
      <c r="F37" s="487"/>
      <c r="G37" s="488"/>
      <c r="H37" s="496"/>
      <c r="I37" s="499"/>
      <c r="J37" s="488"/>
      <c r="K37" s="489"/>
      <c r="L37" s="502">
        <v>0</v>
      </c>
      <c r="M37" s="503"/>
      <c r="N37" s="504"/>
      <c r="O37" s="502">
        <v>0</v>
      </c>
      <c r="P37" s="503"/>
      <c r="Q37" s="503"/>
      <c r="R37" s="546"/>
      <c r="S37" s="547"/>
      <c r="T37" s="547"/>
      <c r="U37" s="547"/>
      <c r="V37" s="547"/>
      <c r="W37" s="548"/>
      <c r="X37" s="82"/>
      <c r="Y37" s="82"/>
      <c r="Z37" s="18"/>
      <c r="AA37" s="483"/>
      <c r="AB37" s="484"/>
      <c r="AC37" s="215"/>
      <c r="AD37" s="216"/>
      <c r="AE37" s="217"/>
      <c r="AF37" s="490"/>
      <c r="AG37" s="491"/>
      <c r="AH37" s="492"/>
      <c r="AI37" s="490"/>
      <c r="AJ37" s="491"/>
      <c r="AK37" s="497"/>
      <c r="AL37" s="500"/>
      <c r="AM37" s="491"/>
      <c r="AN37" s="492"/>
      <c r="AO37" s="473"/>
      <c r="AP37" s="473"/>
      <c r="AQ37" s="473"/>
      <c r="AR37" s="473"/>
      <c r="AS37" s="473"/>
      <c r="AT37" s="473"/>
      <c r="AU37" s="82"/>
      <c r="AV37" s="555"/>
      <c r="AW37" s="555"/>
      <c r="AX37" s="474"/>
      <c r="AY37" s="474"/>
      <c r="AZ37" s="474"/>
      <c r="BA37" s="474"/>
      <c r="BB37" s="474"/>
      <c r="BC37" s="474"/>
      <c r="BD37" s="474"/>
      <c r="BE37" s="474"/>
      <c r="BF37" s="474"/>
      <c r="BG37" s="474"/>
      <c r="BH37" s="474"/>
      <c r="BI37" s="474"/>
      <c r="BJ37" s="474"/>
      <c r="BK37" s="474"/>
      <c r="BL37" s="474"/>
      <c r="BM37" s="214"/>
      <c r="BN37" s="214"/>
      <c r="BO37" s="214"/>
      <c r="BP37" s="552"/>
      <c r="BQ37" s="552"/>
      <c r="BR37" s="473"/>
      <c r="BS37" s="473"/>
      <c r="BT37" s="473"/>
      <c r="BU37" s="473"/>
      <c r="BV37" s="473"/>
      <c r="BW37" s="473"/>
      <c r="BX37" s="473"/>
      <c r="BY37" s="473"/>
      <c r="BZ37" s="519"/>
      <c r="CA37" s="520"/>
      <c r="CB37" s="473"/>
      <c r="CC37" s="473"/>
      <c r="CD37" s="473"/>
      <c r="CE37" s="473"/>
      <c r="CF37" s="473"/>
      <c r="CG37" s="490"/>
      <c r="CH37" s="491"/>
      <c r="CI37" s="492"/>
      <c r="CJ37" s="2"/>
    </row>
    <row r="38" spans="1:206" ht="15" customHeight="1" x14ac:dyDescent="0.15">
      <c r="A38" s="58"/>
      <c r="B38" s="476"/>
      <c r="C38" s="328"/>
      <c r="D38" s="328"/>
      <c r="E38" s="329"/>
      <c r="F38" s="490"/>
      <c r="G38" s="491"/>
      <c r="H38" s="497"/>
      <c r="I38" s="500"/>
      <c r="J38" s="491"/>
      <c r="K38" s="492"/>
      <c r="L38" s="505"/>
      <c r="M38" s="506"/>
      <c r="N38" s="507"/>
      <c r="O38" s="505"/>
      <c r="P38" s="506"/>
      <c r="Q38" s="506"/>
      <c r="R38" s="546"/>
      <c r="S38" s="547"/>
      <c r="T38" s="547"/>
      <c r="U38" s="547"/>
      <c r="V38" s="547"/>
      <c r="W38" s="548"/>
      <c r="X38" s="82"/>
      <c r="Y38" s="82"/>
      <c r="Z38" s="18"/>
      <c r="AA38" s="483"/>
      <c r="AB38" s="484"/>
      <c r="AC38" s="215"/>
      <c r="AD38" s="216"/>
      <c r="AE38" s="217"/>
      <c r="AF38" s="490"/>
      <c r="AG38" s="491"/>
      <c r="AH38" s="492"/>
      <c r="AI38" s="490"/>
      <c r="AJ38" s="491"/>
      <c r="AK38" s="497"/>
      <c r="AL38" s="500"/>
      <c r="AM38" s="491"/>
      <c r="AN38" s="492"/>
      <c r="AO38" s="473"/>
      <c r="AP38" s="473"/>
      <c r="AQ38" s="473"/>
      <c r="AR38" s="473"/>
      <c r="AS38" s="473"/>
      <c r="AT38" s="473"/>
      <c r="AU38" s="23"/>
      <c r="AV38" s="555"/>
      <c r="AW38" s="555"/>
      <c r="AX38" s="474"/>
      <c r="AY38" s="474"/>
      <c r="AZ38" s="474"/>
      <c r="BA38" s="474"/>
      <c r="BB38" s="474"/>
      <c r="BC38" s="474"/>
      <c r="BD38" s="474"/>
      <c r="BE38" s="474"/>
      <c r="BF38" s="474"/>
      <c r="BG38" s="474"/>
      <c r="BH38" s="474"/>
      <c r="BI38" s="474"/>
      <c r="BJ38" s="474"/>
      <c r="BK38" s="474"/>
      <c r="BL38" s="474"/>
      <c r="BM38" s="214"/>
      <c r="BN38" s="214"/>
      <c r="BO38" s="214"/>
      <c r="BP38" s="552"/>
      <c r="BQ38" s="552"/>
      <c r="BR38" s="473"/>
      <c r="BS38" s="473"/>
      <c r="BT38" s="473"/>
      <c r="BU38" s="473"/>
      <c r="BV38" s="473"/>
      <c r="BW38" s="473"/>
      <c r="BX38" s="473"/>
      <c r="BY38" s="473"/>
      <c r="BZ38" s="519"/>
      <c r="CA38" s="520"/>
      <c r="CB38" s="473"/>
      <c r="CC38" s="473"/>
      <c r="CD38" s="473"/>
      <c r="CE38" s="473"/>
      <c r="CF38" s="473"/>
      <c r="CG38" s="490"/>
      <c r="CH38" s="491"/>
      <c r="CI38" s="492"/>
      <c r="CJ38" s="80"/>
    </row>
    <row r="39" spans="1:206" ht="4.5" customHeight="1" x14ac:dyDescent="0.15">
      <c r="A39" s="58"/>
      <c r="B39" s="476"/>
      <c r="C39" s="328"/>
      <c r="D39" s="328"/>
      <c r="E39" s="329"/>
      <c r="F39" s="490"/>
      <c r="G39" s="491"/>
      <c r="H39" s="497"/>
      <c r="I39" s="500"/>
      <c r="J39" s="491"/>
      <c r="K39" s="492"/>
      <c r="L39" s="505"/>
      <c r="M39" s="506"/>
      <c r="N39" s="507"/>
      <c r="O39" s="505"/>
      <c r="P39" s="506"/>
      <c r="Q39" s="506"/>
      <c r="R39" s="546"/>
      <c r="S39" s="547"/>
      <c r="T39" s="547"/>
      <c r="U39" s="547"/>
      <c r="V39" s="547"/>
      <c r="W39" s="548"/>
      <c r="X39" s="82"/>
      <c r="Y39" s="82"/>
      <c r="Z39" s="18"/>
      <c r="AA39" s="483"/>
      <c r="AB39" s="484"/>
      <c r="AC39" s="215"/>
      <c r="AD39" s="216"/>
      <c r="AE39" s="217"/>
      <c r="AF39" s="490"/>
      <c r="AG39" s="491"/>
      <c r="AH39" s="492"/>
      <c r="AI39" s="490"/>
      <c r="AJ39" s="491"/>
      <c r="AK39" s="497"/>
      <c r="AL39" s="500"/>
      <c r="AM39" s="491"/>
      <c r="AN39" s="492"/>
      <c r="AO39" s="473"/>
      <c r="AP39" s="473"/>
      <c r="AQ39" s="473"/>
      <c r="AR39" s="473"/>
      <c r="AS39" s="473"/>
      <c r="AT39" s="473"/>
      <c r="AU39" s="24"/>
      <c r="AV39" s="555"/>
      <c r="AW39" s="555"/>
      <c r="AX39" s="474"/>
      <c r="AY39" s="474"/>
      <c r="AZ39" s="474"/>
      <c r="BA39" s="474"/>
      <c r="BB39" s="474"/>
      <c r="BC39" s="474"/>
      <c r="BD39" s="474"/>
      <c r="BE39" s="474"/>
      <c r="BF39" s="474"/>
      <c r="BG39" s="474"/>
      <c r="BH39" s="474"/>
      <c r="BI39" s="474"/>
      <c r="BJ39" s="474"/>
      <c r="BK39" s="474"/>
      <c r="BL39" s="474"/>
      <c r="BM39" s="214"/>
      <c r="BN39" s="214"/>
      <c r="BO39" s="214"/>
      <c r="BP39" s="552"/>
      <c r="BQ39" s="552"/>
      <c r="BR39" s="473"/>
      <c r="BS39" s="473"/>
      <c r="BT39" s="473"/>
      <c r="BU39" s="473"/>
      <c r="BV39" s="473"/>
      <c r="BW39" s="473"/>
      <c r="BX39" s="473"/>
      <c r="BY39" s="473"/>
      <c r="BZ39" s="519"/>
      <c r="CA39" s="520"/>
      <c r="CB39" s="473"/>
      <c r="CC39" s="473"/>
      <c r="CD39" s="473"/>
      <c r="CE39" s="473"/>
      <c r="CF39" s="473"/>
      <c r="CG39" s="490"/>
      <c r="CH39" s="491"/>
      <c r="CI39" s="492"/>
      <c r="CJ39" s="2"/>
    </row>
    <row r="40" spans="1:206" ht="20.25" customHeight="1" thickBot="1" x14ac:dyDescent="0.2">
      <c r="A40" s="58"/>
      <c r="B40" s="477"/>
      <c r="C40" s="478"/>
      <c r="D40" s="478"/>
      <c r="E40" s="479"/>
      <c r="F40" s="493"/>
      <c r="G40" s="494"/>
      <c r="H40" s="498"/>
      <c r="I40" s="501"/>
      <c r="J40" s="494"/>
      <c r="K40" s="495"/>
      <c r="L40" s="508"/>
      <c r="M40" s="509"/>
      <c r="N40" s="510"/>
      <c r="O40" s="508"/>
      <c r="P40" s="509"/>
      <c r="Q40" s="509"/>
      <c r="R40" s="549"/>
      <c r="S40" s="550"/>
      <c r="T40" s="550"/>
      <c r="U40" s="550"/>
      <c r="V40" s="550"/>
      <c r="W40" s="551"/>
      <c r="X40" s="82"/>
      <c r="Y40" s="82"/>
      <c r="Z40" s="18"/>
      <c r="AA40" s="485"/>
      <c r="AB40" s="486"/>
      <c r="AC40" s="218"/>
      <c r="AD40" s="219"/>
      <c r="AE40" s="220"/>
      <c r="AF40" s="493"/>
      <c r="AG40" s="494"/>
      <c r="AH40" s="495"/>
      <c r="AI40" s="493"/>
      <c r="AJ40" s="494"/>
      <c r="AK40" s="498"/>
      <c r="AL40" s="501"/>
      <c r="AM40" s="494"/>
      <c r="AN40" s="495"/>
      <c r="AO40" s="473"/>
      <c r="AP40" s="473"/>
      <c r="AQ40" s="473"/>
      <c r="AR40" s="473"/>
      <c r="AS40" s="473"/>
      <c r="AT40" s="473"/>
      <c r="AU40" s="24"/>
      <c r="AV40" s="555"/>
      <c r="AW40" s="555"/>
      <c r="AX40" s="474"/>
      <c r="AY40" s="474"/>
      <c r="AZ40" s="474"/>
      <c r="BA40" s="474"/>
      <c r="BB40" s="474"/>
      <c r="BC40" s="474"/>
      <c r="BD40" s="474"/>
      <c r="BE40" s="474"/>
      <c r="BF40" s="474"/>
      <c r="BG40" s="474"/>
      <c r="BH40" s="474"/>
      <c r="BI40" s="474"/>
      <c r="BJ40" s="474"/>
      <c r="BK40" s="474"/>
      <c r="BL40" s="474"/>
      <c r="BM40" s="214"/>
      <c r="BN40" s="214"/>
      <c r="BO40" s="214"/>
      <c r="BP40" s="552"/>
      <c r="BQ40" s="552"/>
      <c r="BR40" s="554"/>
      <c r="BS40" s="554"/>
      <c r="BT40" s="554"/>
      <c r="BU40" s="473"/>
      <c r="BV40" s="473"/>
      <c r="BW40" s="473"/>
      <c r="BX40" s="473"/>
      <c r="BY40" s="473"/>
      <c r="BZ40" s="519"/>
      <c r="CA40" s="520"/>
      <c r="CB40" s="473"/>
      <c r="CC40" s="473"/>
      <c r="CD40" s="473"/>
      <c r="CE40" s="473"/>
      <c r="CF40" s="473"/>
      <c r="CG40" s="493"/>
      <c r="CH40" s="494"/>
      <c r="CI40" s="495"/>
      <c r="CJ40" s="2"/>
    </row>
    <row r="41" spans="1:206" ht="15" customHeight="1" thickTop="1" x14ac:dyDescent="0.15">
      <c r="B41" s="532" t="s">
        <v>64</v>
      </c>
      <c r="C41" s="532"/>
      <c r="D41" s="532"/>
      <c r="E41" s="532"/>
      <c r="F41" s="534"/>
      <c r="G41" s="534"/>
      <c r="H41" s="534"/>
      <c r="I41" s="534"/>
      <c r="J41" s="534"/>
      <c r="K41" s="534"/>
      <c r="L41" s="31"/>
      <c r="M41" s="31"/>
      <c r="N41" s="31"/>
      <c r="O41" s="31"/>
      <c r="P41" s="221"/>
      <c r="Q41" s="221"/>
      <c r="R41" s="18"/>
      <c r="S41" s="18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222"/>
      <c r="BU41" s="223"/>
      <c r="BV41" s="223"/>
      <c r="BW41" s="82"/>
      <c r="BX41" s="82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18"/>
    </row>
    <row r="42" spans="1:206" ht="15" customHeight="1" x14ac:dyDescent="0.15">
      <c r="B42" s="533"/>
      <c r="C42" s="533"/>
      <c r="D42" s="533"/>
      <c r="E42" s="533"/>
      <c r="F42" s="535"/>
      <c r="G42" s="535"/>
      <c r="H42" s="535"/>
      <c r="I42" s="535"/>
      <c r="J42" s="535"/>
      <c r="K42" s="535"/>
      <c r="L42" s="31"/>
      <c r="M42" s="31"/>
      <c r="N42" s="31"/>
      <c r="O42" s="31"/>
      <c r="P42" s="62"/>
      <c r="Q42" s="62"/>
      <c r="R42" s="18"/>
      <c r="S42" s="18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223"/>
      <c r="BU42" s="223"/>
      <c r="BV42" s="223"/>
      <c r="BW42" s="82"/>
      <c r="BX42" s="82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18"/>
    </row>
    <row r="43" spans="1:206" ht="6.75" customHeight="1" x14ac:dyDescent="0.15">
      <c r="H43" s="18"/>
      <c r="I43" s="18"/>
      <c r="J43" s="18"/>
      <c r="K43" s="18"/>
      <c r="L43" s="18"/>
      <c r="M43" s="18"/>
      <c r="N43" s="18"/>
      <c r="O43" s="18"/>
      <c r="P43" s="18"/>
      <c r="Q43" s="17"/>
      <c r="R43" s="17"/>
      <c r="S43" s="82"/>
      <c r="T43" s="17"/>
      <c r="U43" s="17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12"/>
      <c r="CJ43" s="156"/>
      <c r="CK43" s="17"/>
    </row>
    <row r="44" spans="1:206" ht="17.25" customHeight="1" x14ac:dyDescent="0.15">
      <c r="B44" s="536" t="s">
        <v>29</v>
      </c>
      <c r="C44" s="537"/>
      <c r="D44" s="538"/>
      <c r="E44" s="511" t="s">
        <v>31</v>
      </c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26"/>
      <c r="AA44" s="530" t="s">
        <v>78</v>
      </c>
      <c r="AB44" s="515"/>
      <c r="AC44" s="515"/>
      <c r="AD44" s="515"/>
      <c r="AE44" s="515"/>
      <c r="AF44" s="515"/>
      <c r="AG44" s="515"/>
      <c r="AH44" s="515"/>
      <c r="AI44" s="515"/>
      <c r="AJ44" s="515"/>
      <c r="AK44" s="515"/>
      <c r="AL44" s="515"/>
      <c r="AM44" s="515"/>
      <c r="AN44" s="515"/>
      <c r="AO44" s="515"/>
      <c r="AP44" s="515"/>
      <c r="AQ44" s="515"/>
      <c r="AR44" s="515"/>
      <c r="AS44" s="516"/>
      <c r="AT44" s="511" t="s">
        <v>31</v>
      </c>
      <c r="AU44" s="512"/>
      <c r="AV44" s="512"/>
      <c r="AW44" s="512"/>
      <c r="AX44" s="512"/>
      <c r="AY44" s="512"/>
      <c r="AZ44" s="512"/>
      <c r="BA44" s="512"/>
      <c r="BB44" s="512"/>
      <c r="BC44" s="512"/>
      <c r="BD44" s="512"/>
      <c r="BE44" s="512"/>
      <c r="BF44" s="512"/>
      <c r="BG44" s="512"/>
      <c r="BH44" s="512"/>
      <c r="BI44" s="512"/>
      <c r="BJ44" s="512"/>
      <c r="BK44" s="512"/>
      <c r="BL44" s="512"/>
      <c r="BM44" s="512"/>
      <c r="BN44" s="512"/>
      <c r="BO44" s="512"/>
      <c r="BP44" s="42"/>
      <c r="BQ44" s="515" t="s">
        <v>78</v>
      </c>
      <c r="BR44" s="515"/>
      <c r="BS44" s="515"/>
      <c r="BT44" s="515"/>
      <c r="BU44" s="515"/>
      <c r="BV44" s="515"/>
      <c r="BW44" s="515"/>
      <c r="BX44" s="515"/>
      <c r="BY44" s="515"/>
      <c r="BZ44" s="515"/>
      <c r="CA44" s="515"/>
      <c r="CB44" s="515"/>
      <c r="CC44" s="515"/>
      <c r="CD44" s="515"/>
      <c r="CE44" s="515"/>
      <c r="CF44" s="515"/>
      <c r="CG44" s="515"/>
      <c r="CH44" s="515"/>
      <c r="CI44" s="516"/>
    </row>
    <row r="45" spans="1:206" ht="17.25" x14ac:dyDescent="0.15">
      <c r="A45" s="521" t="s">
        <v>45</v>
      </c>
      <c r="B45" s="539"/>
      <c r="C45" s="540"/>
      <c r="D45" s="541"/>
      <c r="E45" s="513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4"/>
      <c r="Y45" s="514"/>
      <c r="Z45" s="542"/>
      <c r="AA45" s="543"/>
      <c r="AB45" s="544"/>
      <c r="AC45" s="544"/>
      <c r="AD45" s="544"/>
      <c r="AE45" s="544"/>
      <c r="AF45" s="544"/>
      <c r="AG45" s="544"/>
      <c r="AH45" s="544"/>
      <c r="AI45" s="544"/>
      <c r="AJ45" s="544"/>
      <c r="AK45" s="544"/>
      <c r="AL45" s="544"/>
      <c r="AM45" s="544"/>
      <c r="AN45" s="544"/>
      <c r="AO45" s="544"/>
      <c r="AP45" s="544"/>
      <c r="AQ45" s="544"/>
      <c r="AR45" s="544"/>
      <c r="AS45" s="545"/>
      <c r="AT45" s="513"/>
      <c r="AU45" s="514"/>
      <c r="AV45" s="514"/>
      <c r="AW45" s="514"/>
      <c r="AX45" s="514"/>
      <c r="AY45" s="514"/>
      <c r="AZ45" s="514"/>
      <c r="BA45" s="514"/>
      <c r="BB45" s="514"/>
      <c r="BC45" s="514"/>
      <c r="BD45" s="514"/>
      <c r="BE45" s="514"/>
      <c r="BF45" s="514"/>
      <c r="BG45" s="514"/>
      <c r="BH45" s="514"/>
      <c r="BI45" s="514"/>
      <c r="BJ45" s="514"/>
      <c r="BK45" s="514"/>
      <c r="BL45" s="514"/>
      <c r="BM45" s="514"/>
      <c r="BN45" s="514"/>
      <c r="BO45" s="514"/>
      <c r="BP45" s="41"/>
      <c r="BQ45" s="517"/>
      <c r="BR45" s="517"/>
      <c r="BS45" s="517"/>
      <c r="BT45" s="517"/>
      <c r="BU45" s="517"/>
      <c r="BV45" s="517"/>
      <c r="BW45" s="517"/>
      <c r="BX45" s="517"/>
      <c r="BY45" s="517"/>
      <c r="BZ45" s="517"/>
      <c r="CA45" s="517"/>
      <c r="CB45" s="517"/>
      <c r="CC45" s="517"/>
      <c r="CD45" s="517"/>
      <c r="CE45" s="517"/>
      <c r="CF45" s="517"/>
      <c r="CG45" s="517"/>
      <c r="CH45" s="517"/>
      <c r="CI45" s="518"/>
    </row>
    <row r="46" spans="1:206" ht="16.5" customHeight="1" x14ac:dyDescent="0.15">
      <c r="A46" s="521"/>
      <c r="B46" s="539"/>
      <c r="C46" s="540"/>
      <c r="D46" s="541"/>
      <c r="E46" s="522" t="s">
        <v>16</v>
      </c>
      <c r="F46" s="523"/>
      <c r="G46" s="7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22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43" t="s">
        <v>24</v>
      </c>
      <c r="AU46" s="7"/>
      <c r="AV46" s="7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226"/>
      <c r="BQ46" s="22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58"/>
    </row>
    <row r="47" spans="1:206" ht="16.5" customHeight="1" x14ac:dyDescent="0.15">
      <c r="A47" s="521"/>
      <c r="B47" s="539"/>
      <c r="C47" s="540"/>
      <c r="D47" s="541"/>
      <c r="E47" s="524"/>
      <c r="F47" s="525"/>
      <c r="G47" s="117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9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" t="s">
        <v>7</v>
      </c>
      <c r="AR47" s="120"/>
      <c r="AS47" s="120"/>
      <c r="AT47" s="44"/>
      <c r="AU47" s="8"/>
      <c r="AV47" s="8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91"/>
      <c r="BQ47" s="227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1"/>
      <c r="CG47" s="11" t="s">
        <v>7</v>
      </c>
      <c r="CH47" s="180"/>
      <c r="CI47" s="159"/>
    </row>
    <row r="48" spans="1:206" ht="16.5" customHeight="1" x14ac:dyDescent="0.15">
      <c r="A48" s="521"/>
      <c r="B48" s="539"/>
      <c r="C48" s="540"/>
      <c r="D48" s="541"/>
      <c r="E48" s="43" t="s">
        <v>17</v>
      </c>
      <c r="F48" s="7"/>
      <c r="G48" s="7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22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0"/>
      <c r="AR48" s="10"/>
      <c r="AS48" s="10"/>
      <c r="AT48" s="15" t="s">
        <v>25</v>
      </c>
      <c r="AU48" s="5"/>
      <c r="AV48" s="5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228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194"/>
    </row>
    <row r="49" spans="1:87" ht="16.5" customHeight="1" x14ac:dyDescent="0.15">
      <c r="A49" s="521"/>
      <c r="B49" s="539"/>
      <c r="C49" s="540"/>
      <c r="D49" s="541"/>
      <c r="E49" s="44"/>
      <c r="F49" s="8"/>
      <c r="G49" s="8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227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1" t="s">
        <v>7</v>
      </c>
      <c r="AR49" s="11"/>
      <c r="AS49" s="11"/>
      <c r="AT49" s="44"/>
      <c r="AU49" s="8"/>
      <c r="AV49" s="8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227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1" t="s">
        <v>7</v>
      </c>
      <c r="CH49" s="180"/>
      <c r="CI49" s="192"/>
    </row>
    <row r="50" spans="1:87" ht="16.5" customHeight="1" x14ac:dyDescent="0.15">
      <c r="A50" s="521"/>
      <c r="B50" s="539"/>
      <c r="C50" s="540"/>
      <c r="D50" s="541"/>
      <c r="E50" s="15" t="s">
        <v>18</v>
      </c>
      <c r="F50" s="5"/>
      <c r="G50" s="5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175"/>
      <c r="AA50" s="228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9"/>
      <c r="AR50" s="9"/>
      <c r="AS50" s="9"/>
      <c r="AT50" s="130" t="s">
        <v>26</v>
      </c>
      <c r="AU50" s="131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226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96"/>
    </row>
    <row r="51" spans="1:87" ht="16.5" customHeight="1" x14ac:dyDescent="0.15">
      <c r="A51" s="521"/>
      <c r="B51" s="539"/>
      <c r="C51" s="540"/>
      <c r="D51" s="541"/>
      <c r="E51" s="44"/>
      <c r="F51" s="8"/>
      <c r="G51" s="8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227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1" t="s">
        <v>7</v>
      </c>
      <c r="AR51" s="180"/>
      <c r="AS51" s="180"/>
      <c r="AT51" s="132"/>
      <c r="AU51" s="133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1" t="s">
        <v>7</v>
      </c>
      <c r="CH51" s="118"/>
      <c r="CI51" s="192"/>
    </row>
    <row r="52" spans="1:87" ht="16.5" customHeight="1" x14ac:dyDescent="0.15">
      <c r="A52" s="521"/>
      <c r="B52" s="539"/>
      <c r="C52" s="540"/>
      <c r="D52" s="541"/>
      <c r="E52" s="43" t="s">
        <v>19</v>
      </c>
      <c r="F52" s="7"/>
      <c r="G52" s="7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22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47" t="s">
        <v>27</v>
      </c>
      <c r="AU52" s="48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39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75"/>
      <c r="CI52" s="196"/>
    </row>
    <row r="53" spans="1:87" ht="16.5" customHeight="1" x14ac:dyDescent="0.15">
      <c r="A53" s="521"/>
      <c r="B53" s="539"/>
      <c r="C53" s="540"/>
      <c r="D53" s="541"/>
      <c r="E53" s="44"/>
      <c r="F53" s="8"/>
      <c r="G53" s="8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227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1" t="s">
        <v>7</v>
      </c>
      <c r="AR53" s="180"/>
      <c r="AS53" s="180"/>
      <c r="AT53" s="49"/>
      <c r="AU53" s="50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40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 t="s">
        <v>7</v>
      </c>
      <c r="CH53" s="180"/>
      <c r="CI53" s="192"/>
    </row>
    <row r="54" spans="1:87" ht="16.5" customHeight="1" x14ac:dyDescent="0.15">
      <c r="A54" s="521"/>
      <c r="B54" s="539"/>
      <c r="C54" s="540"/>
      <c r="D54" s="541"/>
      <c r="E54" s="43" t="s">
        <v>20</v>
      </c>
      <c r="F54" s="7"/>
      <c r="G54" s="7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22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511" t="s">
        <v>32</v>
      </c>
      <c r="AU54" s="512"/>
      <c r="AV54" s="512"/>
      <c r="AW54" s="512"/>
      <c r="AX54" s="512"/>
      <c r="AY54" s="512"/>
      <c r="AZ54" s="512"/>
      <c r="BA54" s="512"/>
      <c r="BB54" s="512"/>
      <c r="BC54" s="512"/>
      <c r="BD54" s="512"/>
      <c r="BE54" s="512"/>
      <c r="BF54" s="512"/>
      <c r="BG54" s="512"/>
      <c r="BH54" s="512"/>
      <c r="BI54" s="512"/>
      <c r="BJ54" s="512"/>
      <c r="BK54" s="512"/>
      <c r="BL54" s="512"/>
      <c r="BM54" s="512"/>
      <c r="BN54" s="512"/>
      <c r="BO54" s="512"/>
      <c r="BP54" s="526"/>
      <c r="BQ54" s="530" t="s">
        <v>78</v>
      </c>
      <c r="BR54" s="515"/>
      <c r="BS54" s="515"/>
      <c r="BT54" s="515"/>
      <c r="BU54" s="515"/>
      <c r="BV54" s="515"/>
      <c r="BW54" s="515"/>
      <c r="BX54" s="515"/>
      <c r="BY54" s="515"/>
      <c r="BZ54" s="515"/>
      <c r="CA54" s="515"/>
      <c r="CB54" s="515"/>
      <c r="CC54" s="515"/>
      <c r="CD54" s="515"/>
      <c r="CE54" s="515"/>
      <c r="CF54" s="515"/>
      <c r="CG54" s="515"/>
      <c r="CH54" s="515"/>
      <c r="CI54" s="516"/>
    </row>
    <row r="55" spans="1:87" ht="16.5" customHeight="1" x14ac:dyDescent="0.15">
      <c r="A55" s="521"/>
      <c r="B55" s="539"/>
      <c r="C55" s="540"/>
      <c r="D55" s="541"/>
      <c r="E55" s="44"/>
      <c r="F55" s="8"/>
      <c r="G55" s="8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227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1" t="s">
        <v>7</v>
      </c>
      <c r="AR55" s="180"/>
      <c r="AS55" s="180"/>
      <c r="AT55" s="527"/>
      <c r="AU55" s="528"/>
      <c r="AV55" s="528"/>
      <c r="AW55" s="528"/>
      <c r="AX55" s="528"/>
      <c r="AY55" s="528"/>
      <c r="AZ55" s="528"/>
      <c r="BA55" s="528"/>
      <c r="BB55" s="528"/>
      <c r="BC55" s="528"/>
      <c r="BD55" s="528"/>
      <c r="BE55" s="528"/>
      <c r="BF55" s="528"/>
      <c r="BG55" s="528"/>
      <c r="BH55" s="528"/>
      <c r="BI55" s="528"/>
      <c r="BJ55" s="528"/>
      <c r="BK55" s="528"/>
      <c r="BL55" s="528"/>
      <c r="BM55" s="528"/>
      <c r="BN55" s="528"/>
      <c r="BO55" s="528"/>
      <c r="BP55" s="529"/>
      <c r="BQ55" s="531"/>
      <c r="BR55" s="517"/>
      <c r="BS55" s="517"/>
      <c r="BT55" s="517"/>
      <c r="BU55" s="517"/>
      <c r="BV55" s="517"/>
      <c r="BW55" s="517"/>
      <c r="BX55" s="517"/>
      <c r="BY55" s="517"/>
      <c r="BZ55" s="517"/>
      <c r="CA55" s="517"/>
      <c r="CB55" s="517"/>
      <c r="CC55" s="517"/>
      <c r="CD55" s="517"/>
      <c r="CE55" s="517"/>
      <c r="CF55" s="517"/>
      <c r="CG55" s="517"/>
      <c r="CH55" s="517"/>
      <c r="CI55" s="518"/>
    </row>
    <row r="56" spans="1:87" ht="16.5" customHeight="1" x14ac:dyDescent="0.15">
      <c r="A56" s="521"/>
      <c r="B56" s="539"/>
      <c r="C56" s="540"/>
      <c r="D56" s="541"/>
      <c r="E56" s="43" t="s">
        <v>21</v>
      </c>
      <c r="F56" s="7"/>
      <c r="G56" s="7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22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51" t="s">
        <v>35</v>
      </c>
      <c r="AU56" s="7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226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196"/>
    </row>
    <row r="57" spans="1:87" ht="16.5" customHeight="1" x14ac:dyDescent="0.15">
      <c r="A57" s="521"/>
      <c r="B57" s="539"/>
      <c r="C57" s="540"/>
      <c r="D57" s="541"/>
      <c r="E57" s="44"/>
      <c r="F57" s="8"/>
      <c r="G57" s="8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227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1" t="s">
        <v>7</v>
      </c>
      <c r="AR57" s="180"/>
      <c r="AS57" s="180"/>
      <c r="AT57" s="44"/>
      <c r="AU57" s="8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91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1" t="s">
        <v>7</v>
      </c>
      <c r="CH57" s="180"/>
      <c r="CI57" s="192"/>
    </row>
    <row r="58" spans="1:87" ht="16.5" customHeight="1" x14ac:dyDescent="0.15">
      <c r="A58" s="521"/>
      <c r="B58" s="539"/>
      <c r="C58" s="540"/>
      <c r="D58" s="541"/>
      <c r="E58" s="43" t="s">
        <v>22</v>
      </c>
      <c r="F58" s="7"/>
      <c r="G58" s="7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22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43" t="s">
        <v>36</v>
      </c>
      <c r="AU58" s="7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226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96"/>
    </row>
    <row r="59" spans="1:87" ht="16.5" customHeight="1" x14ac:dyDescent="0.15">
      <c r="A59" s="521"/>
      <c r="B59" s="539"/>
      <c r="C59" s="540"/>
      <c r="D59" s="541"/>
      <c r="E59" s="44"/>
      <c r="F59" s="8"/>
      <c r="G59" s="8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227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1" t="s">
        <v>7</v>
      </c>
      <c r="AR59" s="180"/>
      <c r="AS59" s="180"/>
      <c r="AT59" s="44"/>
      <c r="AU59" s="8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91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1" t="s">
        <v>7</v>
      </c>
      <c r="CH59" s="180"/>
      <c r="CI59" s="192"/>
    </row>
    <row r="60" spans="1:87" ht="16.5" customHeight="1" x14ac:dyDescent="0.15">
      <c r="A60" s="521"/>
      <c r="B60" s="539"/>
      <c r="C60" s="540"/>
      <c r="D60" s="541"/>
      <c r="E60" s="43" t="s">
        <v>23</v>
      </c>
      <c r="F60" s="7"/>
      <c r="G60" s="7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22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5" t="s">
        <v>37</v>
      </c>
      <c r="AU60" s="5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187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196"/>
    </row>
    <row r="61" spans="1:87" ht="16.5" customHeight="1" x14ac:dyDescent="0.15">
      <c r="A61" s="135"/>
      <c r="B61" s="539"/>
      <c r="C61" s="540"/>
      <c r="D61" s="541"/>
      <c r="E61" s="44"/>
      <c r="F61" s="8"/>
      <c r="G61" s="8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227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1" t="s">
        <v>7</v>
      </c>
      <c r="AR61" s="180"/>
      <c r="AS61" s="180"/>
      <c r="AT61" s="44"/>
      <c r="AU61" s="8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91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1" t="s">
        <v>7</v>
      </c>
      <c r="CH61" s="180"/>
      <c r="CI61" s="192"/>
    </row>
    <row r="62" spans="1:87" ht="16.5" customHeight="1" x14ac:dyDescent="0.15">
      <c r="A62" s="136"/>
      <c r="B62" s="122"/>
      <c r="C62" s="134" t="s">
        <v>43</v>
      </c>
      <c r="D62" s="122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</row>
    <row r="63" spans="1:87" ht="16.5" customHeight="1" x14ac:dyDescent="0.15">
      <c r="B63" s="45"/>
      <c r="C63" s="45"/>
      <c r="D63" s="45"/>
      <c r="H63" s="18"/>
      <c r="I63" s="18"/>
      <c r="J63" s="18"/>
      <c r="K63" s="18"/>
      <c r="L63" s="18"/>
      <c r="M63" s="18"/>
      <c r="N63" s="18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18"/>
    </row>
    <row r="64" spans="1:87" x14ac:dyDescent="0.15">
      <c r="B64" s="45"/>
      <c r="C64" s="45"/>
      <c r="D64" s="45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18"/>
    </row>
    <row r="65" spans="2:209" x14ac:dyDescent="0.15">
      <c r="B65" s="45"/>
      <c r="C65" s="45"/>
      <c r="D65" s="45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18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18"/>
    </row>
    <row r="66" spans="2:209" ht="12.75" customHeight="1" x14ac:dyDescent="0.15">
      <c r="B66" s="81"/>
      <c r="C66" s="81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18"/>
      <c r="S66" s="18"/>
      <c r="T66" s="46"/>
      <c r="U66" s="46"/>
      <c r="V66" s="105"/>
      <c r="W66" s="105"/>
      <c r="X66" s="105"/>
      <c r="Y66" s="105"/>
      <c r="Z66" s="105"/>
      <c r="AA66" s="18"/>
      <c r="AB66" s="105"/>
      <c r="AC66" s="105"/>
      <c r="AD66" s="105"/>
      <c r="AE66" s="105"/>
      <c r="AF66" s="105"/>
      <c r="AG66" s="105"/>
      <c r="AH66" s="105"/>
      <c r="AI66" s="105"/>
      <c r="AJ66" s="46"/>
      <c r="AK66" s="46"/>
      <c r="AL66" s="46"/>
      <c r="AM66" s="203"/>
      <c r="AN66" s="203"/>
      <c r="AO66" s="203"/>
      <c r="AP66" s="203"/>
      <c r="AQ66" s="46"/>
      <c r="AR66" s="105"/>
      <c r="AS66" s="105"/>
      <c r="AT66" s="5"/>
      <c r="AU66" s="5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18"/>
      <c r="BS66" s="18"/>
      <c r="BT66" s="18"/>
      <c r="BU66" s="571" t="s">
        <v>8</v>
      </c>
      <c r="BV66" s="571"/>
      <c r="BW66" s="572"/>
      <c r="BX66" s="572"/>
      <c r="BY66" s="572"/>
      <c r="BZ66" s="572"/>
      <c r="CA66" s="572"/>
      <c r="CB66" s="572"/>
      <c r="CC66" s="572"/>
      <c r="CD66" s="572"/>
      <c r="CE66" s="572"/>
      <c r="CF66" s="572"/>
      <c r="CG66" s="572"/>
      <c r="CH66" s="572"/>
      <c r="CI66" s="572"/>
      <c r="FL66" s="347">
        <f>入力票!C10</f>
        <v>0</v>
      </c>
      <c r="FM66" s="348"/>
      <c r="FN66" s="348"/>
      <c r="FO66" s="348"/>
      <c r="FR66" s="348"/>
      <c r="FS66" s="348"/>
      <c r="FT66" s="348"/>
      <c r="FU66" s="348"/>
      <c r="FX66" s="235"/>
      <c r="FY66" s="235"/>
      <c r="FZ66" s="235"/>
      <c r="GA66" s="235"/>
      <c r="GC66" s="235"/>
      <c r="GD66" s="235"/>
      <c r="GE66" s="235"/>
      <c r="GF66" s="235"/>
      <c r="GI66" s="235"/>
      <c r="GJ66" s="235"/>
      <c r="GK66" s="235"/>
      <c r="GL66" s="235"/>
      <c r="GN66" s="235"/>
      <c r="GO66" s="235"/>
      <c r="GP66" s="235"/>
      <c r="GQ66" s="235"/>
      <c r="GS66" s="235"/>
      <c r="GT66" s="235"/>
      <c r="GU66" s="235"/>
      <c r="GV66" s="235"/>
      <c r="GX66" s="235"/>
      <c r="GY66" s="235"/>
      <c r="GZ66" s="235"/>
      <c r="HA66" s="235"/>
    </row>
    <row r="67" spans="2:209" ht="14.25" customHeight="1" x14ac:dyDescent="0.15">
      <c r="C67" s="81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 t="s">
        <v>63</v>
      </c>
      <c r="R67" s="18"/>
      <c r="S67" s="18"/>
      <c r="T67" s="46"/>
      <c r="U67" s="46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46"/>
      <c r="AK67" s="46"/>
      <c r="AL67" s="46"/>
      <c r="AM67" s="203"/>
      <c r="AN67" s="203"/>
      <c r="AO67" s="203"/>
      <c r="AP67" s="203"/>
      <c r="AQ67" s="46"/>
      <c r="AR67" s="105"/>
      <c r="AS67" s="105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18"/>
      <c r="BS67" s="18"/>
      <c r="BT67" s="18"/>
      <c r="BU67" s="571"/>
      <c r="BV67" s="571"/>
      <c r="BW67" s="572"/>
      <c r="BX67" s="572"/>
      <c r="BY67" s="572"/>
      <c r="BZ67" s="572"/>
      <c r="CA67" s="572"/>
      <c r="CB67" s="572"/>
      <c r="CC67" s="572"/>
      <c r="CD67" s="572"/>
      <c r="CE67" s="572"/>
      <c r="CF67" s="572"/>
      <c r="CG67" s="572"/>
      <c r="CH67" s="572"/>
      <c r="CI67" s="572"/>
      <c r="FL67" s="348"/>
      <c r="FM67" s="348"/>
      <c r="FN67" s="348"/>
      <c r="FO67" s="348"/>
      <c r="FR67" s="348"/>
      <c r="FS67" s="348"/>
      <c r="FT67" s="348"/>
      <c r="FU67" s="348"/>
      <c r="FX67" s="235"/>
      <c r="FY67" s="235"/>
      <c r="FZ67" s="235"/>
      <c r="GA67" s="235"/>
      <c r="GC67" s="235"/>
      <c r="GD67" s="235"/>
      <c r="GE67" s="235"/>
      <c r="GF67" s="235"/>
      <c r="GI67" s="235"/>
      <c r="GJ67" s="235"/>
      <c r="GK67" s="235"/>
      <c r="GL67" s="235"/>
      <c r="GN67" s="235"/>
      <c r="GO67" s="235"/>
      <c r="GP67" s="235"/>
      <c r="GQ67" s="235"/>
      <c r="GS67" s="235"/>
      <c r="GT67" s="235"/>
      <c r="GU67" s="235"/>
      <c r="GV67" s="235"/>
      <c r="GX67" s="235"/>
      <c r="GY67" s="235"/>
      <c r="GZ67" s="235"/>
      <c r="HA67" s="235"/>
    </row>
    <row r="68" spans="2:209" ht="17.25" customHeight="1" x14ac:dyDescent="0.15">
      <c r="C68" s="81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8"/>
      <c r="O68" s="18"/>
      <c r="P68" s="170"/>
      <c r="Q68" s="20" t="s">
        <v>79</v>
      </c>
      <c r="R68" s="17"/>
      <c r="S68" s="17"/>
      <c r="T68" s="46"/>
      <c r="U68" s="46"/>
      <c r="V68" s="46"/>
      <c r="W68" s="46"/>
      <c r="X68" s="46"/>
      <c r="Y68" s="46"/>
      <c r="Z68" s="126"/>
      <c r="AA68" s="18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203"/>
      <c r="AN68" s="203"/>
      <c r="AO68" s="203"/>
      <c r="AP68" s="203"/>
      <c r="AQ68" s="46"/>
      <c r="AR68" s="46"/>
      <c r="AS68" s="46"/>
      <c r="AT68" s="105"/>
      <c r="AU68" s="105"/>
      <c r="AV68" s="105"/>
      <c r="AW68" s="105"/>
      <c r="AX68" s="105"/>
      <c r="AY68" s="46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81"/>
      <c r="BP68" s="9"/>
      <c r="BQ68" s="9"/>
      <c r="BR68" s="59"/>
      <c r="BS68" s="59"/>
      <c r="BT68" s="59"/>
      <c r="BU68" s="571"/>
      <c r="BV68" s="571"/>
      <c r="BW68" s="572"/>
      <c r="BX68" s="572"/>
      <c r="BY68" s="572"/>
      <c r="BZ68" s="572"/>
      <c r="CA68" s="572"/>
      <c r="CB68" s="572"/>
      <c r="CC68" s="572"/>
      <c r="CD68" s="572"/>
      <c r="CE68" s="572"/>
      <c r="CF68" s="572"/>
      <c r="CG68" s="572"/>
      <c r="CH68" s="572"/>
      <c r="CI68" s="572"/>
    </row>
    <row r="69" spans="2:209" ht="17.25" customHeight="1" x14ac:dyDescent="0.15">
      <c r="B69" s="20"/>
      <c r="H69" s="18"/>
      <c r="I69" s="18"/>
      <c r="J69" s="18"/>
      <c r="K69" s="18"/>
      <c r="L69" s="18"/>
      <c r="M69" s="18"/>
      <c r="N69" s="18"/>
      <c r="O69" s="18"/>
      <c r="P69" s="18"/>
      <c r="Q69" s="13" t="s">
        <v>73</v>
      </c>
      <c r="R69" s="18"/>
      <c r="S69" s="18"/>
      <c r="T69" s="18"/>
      <c r="U69" s="20"/>
      <c r="V69" s="20"/>
      <c r="W69" s="20"/>
      <c r="X69" s="20"/>
      <c r="Y69" s="20"/>
      <c r="Z69" s="20"/>
      <c r="AA69" s="18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105"/>
      <c r="AU69" s="105"/>
      <c r="AV69" s="105"/>
      <c r="AW69" s="105"/>
      <c r="AX69" s="105"/>
      <c r="AY69" s="46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81"/>
      <c r="BP69" s="9"/>
      <c r="BQ69" s="9"/>
      <c r="BR69" s="59"/>
      <c r="BS69" s="59"/>
      <c r="BT69" s="59"/>
      <c r="BU69" s="571"/>
      <c r="BV69" s="571"/>
      <c r="BW69" s="572"/>
      <c r="BX69" s="572"/>
      <c r="BY69" s="572"/>
      <c r="BZ69" s="572"/>
      <c r="CA69" s="572"/>
      <c r="CB69" s="572"/>
      <c r="CC69" s="572"/>
      <c r="CD69" s="572"/>
      <c r="CE69" s="572"/>
      <c r="CF69" s="572"/>
      <c r="CG69" s="572"/>
      <c r="CH69" s="572"/>
      <c r="CI69" s="572"/>
      <c r="FL69" s="290">
        <f>IF(入力票!C14="本人",0,3)</f>
        <v>3</v>
      </c>
      <c r="FM69" s="290"/>
      <c r="FN69" s="290"/>
      <c r="FO69" s="290"/>
      <c r="FP69" s="290"/>
      <c r="FQ69" s="290"/>
      <c r="FT69" s="348"/>
      <c r="FU69" s="348"/>
      <c r="FV69" s="348"/>
      <c r="FW69" s="348"/>
      <c r="FX69" s="348"/>
    </row>
    <row r="70" spans="2:209" ht="15.75" customHeight="1" x14ac:dyDescent="0.15">
      <c r="B70" s="13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46"/>
      <c r="AU70" s="46"/>
      <c r="AV70" s="46"/>
      <c r="AW70" s="46"/>
      <c r="AX70" s="46"/>
      <c r="AY70" s="46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81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573"/>
      <c r="CC70" s="573"/>
      <c r="CD70" s="573"/>
      <c r="CE70" s="573"/>
      <c r="CF70" s="573"/>
      <c r="CG70" s="573"/>
      <c r="CH70" s="573"/>
      <c r="CI70" s="9"/>
      <c r="FL70" s="290"/>
      <c r="FM70" s="290"/>
      <c r="FN70" s="290"/>
      <c r="FO70" s="290"/>
      <c r="FP70" s="290"/>
      <c r="FQ70" s="290"/>
      <c r="FT70" s="348"/>
      <c r="FU70" s="348"/>
      <c r="FV70" s="348"/>
      <c r="FW70" s="348"/>
      <c r="FX70" s="348"/>
      <c r="GN70" s="19"/>
    </row>
    <row r="71" spans="2:209" x14ac:dyDescent="0.15"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CB71" s="106"/>
      <c r="CC71" s="106"/>
      <c r="CD71" s="106"/>
      <c r="CE71" s="106"/>
      <c r="CF71" s="106"/>
      <c r="CG71" s="106"/>
      <c r="CH71" s="106"/>
      <c r="FL71" s="290">
        <f>IF(入力票!C14="配偶者",1,3)</f>
        <v>3</v>
      </c>
      <c r="FM71" s="290"/>
      <c r="FN71" s="290"/>
      <c r="FO71" s="290"/>
      <c r="FP71" s="290"/>
      <c r="FQ71" s="290"/>
    </row>
    <row r="72" spans="2:209" x14ac:dyDescent="0.15">
      <c r="FL72" s="290"/>
      <c r="FM72" s="290"/>
      <c r="FN72" s="290"/>
      <c r="FO72" s="290"/>
      <c r="FP72" s="290"/>
      <c r="FQ72" s="290"/>
      <c r="FR72" s="243"/>
      <c r="FS72" s="242"/>
      <c r="FT72" s="242"/>
      <c r="FU72" s="242"/>
      <c r="FV72" s="242"/>
      <c r="FW72" s="242"/>
      <c r="FX72" s="242"/>
      <c r="FY72" s="242"/>
      <c r="FZ72" s="242"/>
      <c r="GA72" s="242"/>
    </row>
    <row r="73" spans="2:209" x14ac:dyDescent="0.15"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</row>
  </sheetData>
  <mergeCells count="140">
    <mergeCell ref="FL69:FQ70"/>
    <mergeCell ref="FT69:FX70"/>
    <mergeCell ref="FR66:FU67"/>
    <mergeCell ref="BM8:BP8"/>
    <mergeCell ref="BT8:BW8"/>
    <mergeCell ref="CA8:CD8"/>
    <mergeCell ref="AX21:CG23"/>
    <mergeCell ref="L6:O7"/>
    <mergeCell ref="P6:S7"/>
    <mergeCell ref="T6:W7"/>
    <mergeCell ref="X6:AA7"/>
    <mergeCell ref="AB6:AE7"/>
    <mergeCell ref="K10:AE11"/>
    <mergeCell ref="K16:V19"/>
    <mergeCell ref="AB16:AM19"/>
    <mergeCell ref="AY16:BA17"/>
    <mergeCell ref="BB16:BP17"/>
    <mergeCell ref="BB13:BY14"/>
    <mergeCell ref="H21:L22"/>
    <mergeCell ref="M21:P22"/>
    <mergeCell ref="Q21:T22"/>
    <mergeCell ref="BU66:BV69"/>
    <mergeCell ref="BW66:CI69"/>
    <mergeCell ref="CB70:CH70"/>
    <mergeCell ref="AT44:BO45"/>
    <mergeCell ref="BQ44:CI45"/>
    <mergeCell ref="CG36:CI40"/>
    <mergeCell ref="BX36:BZ40"/>
    <mergeCell ref="CA36:CC40"/>
    <mergeCell ref="CD36:CF40"/>
    <mergeCell ref="A45:A60"/>
    <mergeCell ref="E46:F47"/>
    <mergeCell ref="AT54:BP55"/>
    <mergeCell ref="BQ54:CI55"/>
    <mergeCell ref="B41:E42"/>
    <mergeCell ref="F41:H42"/>
    <mergeCell ref="I41:K42"/>
    <mergeCell ref="B44:D61"/>
    <mergeCell ref="E44:Z45"/>
    <mergeCell ref="AA44:AS45"/>
    <mergeCell ref="R37:W40"/>
    <mergeCell ref="BP36:BQ40"/>
    <mergeCell ref="BR36:BT40"/>
    <mergeCell ref="BU36:BW40"/>
    <mergeCell ref="AV36:AW40"/>
    <mergeCell ref="AX36:AZ40"/>
    <mergeCell ref="BA36:BC40"/>
    <mergeCell ref="B35:N35"/>
    <mergeCell ref="R35:W36"/>
    <mergeCell ref="AS35:AT35"/>
    <mergeCell ref="AX35:AZ35"/>
    <mergeCell ref="AO36:AQ40"/>
    <mergeCell ref="AR36:AT40"/>
    <mergeCell ref="BJ36:BL40"/>
    <mergeCell ref="BB35:BC35"/>
    <mergeCell ref="BE35:BF35"/>
    <mergeCell ref="B37:E40"/>
    <mergeCell ref="G36:H36"/>
    <mergeCell ref="AA36:AB40"/>
    <mergeCell ref="AF36:AH40"/>
    <mergeCell ref="AI36:AK40"/>
    <mergeCell ref="AL36:AN40"/>
    <mergeCell ref="F37:H40"/>
    <mergeCell ref="I37:K40"/>
    <mergeCell ref="L37:N40"/>
    <mergeCell ref="O37:Q40"/>
    <mergeCell ref="BG36:BI40"/>
    <mergeCell ref="BD36:BF40"/>
    <mergeCell ref="O24:P24"/>
    <mergeCell ref="Q24:R24"/>
    <mergeCell ref="BR35:BT35"/>
    <mergeCell ref="BV35:BW35"/>
    <mergeCell ref="BY35:BZ35"/>
    <mergeCell ref="H13:J14"/>
    <mergeCell ref="N27:P30"/>
    <mergeCell ref="Q27:S30"/>
    <mergeCell ref="Z27:AB30"/>
    <mergeCell ref="AI27:AL30"/>
    <mergeCell ref="AR28:AY31"/>
    <mergeCell ref="AZ28:BL28"/>
    <mergeCell ref="AS13:AT14"/>
    <mergeCell ref="BM28:BT28"/>
    <mergeCell ref="BU28:CI28"/>
    <mergeCell ref="AZ29:BL31"/>
    <mergeCell ref="BM29:BT31"/>
    <mergeCell ref="BU29:CI31"/>
    <mergeCell ref="T27:V30"/>
    <mergeCell ref="W27:Y30"/>
    <mergeCell ref="AC27:AE30"/>
    <mergeCell ref="AF27:AH30"/>
    <mergeCell ref="AE33:AP33"/>
    <mergeCell ref="Y13:AB14"/>
    <mergeCell ref="BT33:CE33"/>
    <mergeCell ref="FL66:FO67"/>
    <mergeCell ref="A1:CI1"/>
    <mergeCell ref="B2:M2"/>
    <mergeCell ref="B3:C5"/>
    <mergeCell ref="D3:F5"/>
    <mergeCell ref="G3:I5"/>
    <mergeCell ref="J3:AL5"/>
    <mergeCell ref="B8:G8"/>
    <mergeCell ref="AK8:AO12"/>
    <mergeCell ref="AX8:BG8"/>
    <mergeCell ref="B9:G12"/>
    <mergeCell ref="AH10:AI11"/>
    <mergeCell ref="AS10:BB11"/>
    <mergeCell ref="BC10:CG11"/>
    <mergeCell ref="B6:G7"/>
    <mergeCell ref="H6:K7"/>
    <mergeCell ref="AF6:AO7"/>
    <mergeCell ref="AP6:AQ31"/>
    <mergeCell ref="B34:O34"/>
    <mergeCell ref="AA23:AE25"/>
    <mergeCell ref="I24:J24"/>
    <mergeCell ref="K8:AE8"/>
    <mergeCell ref="K24:L24"/>
    <mergeCell ref="AC13:AL14"/>
    <mergeCell ref="FL71:FQ72"/>
    <mergeCell ref="AS6:CB7"/>
    <mergeCell ref="B13:G20"/>
    <mergeCell ref="A14:A34"/>
    <mergeCell ref="AS16:AT17"/>
    <mergeCell ref="AU16:AX17"/>
    <mergeCell ref="AL23:AN24"/>
    <mergeCell ref="AU13:AX14"/>
    <mergeCell ref="B32:E33"/>
    <mergeCell ref="F32:L33"/>
    <mergeCell ref="AU32:BA33"/>
    <mergeCell ref="AF21:AK22"/>
    <mergeCell ref="AL21:AN22"/>
    <mergeCell ref="U24:V24"/>
    <mergeCell ref="W24:X24"/>
    <mergeCell ref="AF23:AK24"/>
    <mergeCell ref="B21:G25"/>
    <mergeCell ref="U21:Z22"/>
    <mergeCell ref="AA21:AE22"/>
    <mergeCell ref="B26:G31"/>
    <mergeCell ref="I26:M31"/>
    <mergeCell ref="S33:X33"/>
    <mergeCell ref="BH33:BM33"/>
  </mergeCells>
  <phoneticPr fontId="1"/>
  <printOptions horizontalCentered="1"/>
  <pageMargins left="0.35433070866141736" right="0" top="0.15748031496062992" bottom="0" header="0.31496062992125984" footer="0.31496062992125984"/>
  <pageSetup paperSize="9" scale="85" orientation="portrait" r:id="rId1"/>
  <colBreaks count="1" manualBreakCount="1">
    <brk id="91" max="6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入力票</vt:lpstr>
      <vt:lpstr>様式</vt:lpstr>
      <vt:lpstr>様式!Print_Area</vt:lpstr>
      <vt:lpstr>丸</vt:lpstr>
      <vt:lpstr>丸２</vt:lpstr>
      <vt:lpstr>空白</vt:lpstr>
      <vt:lpstr>昭和</vt:lpstr>
      <vt:lpstr>大正</vt:lpstr>
      <vt:lpstr>平成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gbtn36</dc:creator>
  <cp:lastModifiedBy>gbtn36</cp:lastModifiedBy>
  <cp:lastPrinted>2024-09-04T07:12:24Z</cp:lastPrinted>
  <dcterms:created xsi:type="dcterms:W3CDTF">2014-05-22T04:34:25Z</dcterms:created>
  <dcterms:modified xsi:type="dcterms:W3CDTF">2024-09-04T23:57:36Z</dcterms:modified>
</cp:coreProperties>
</file>